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6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8" sheetId="6" r:id="rId6"/>
    <sheet name="Приложение 9" sheetId="7" r:id="rId7"/>
  </sheets>
  <calcPr calcId="124519"/>
</workbook>
</file>

<file path=xl/calcChain.xml><?xml version="1.0" encoding="utf-8"?>
<calcChain xmlns="http://schemas.openxmlformats.org/spreadsheetml/2006/main">
  <c r="E10" i="5"/>
  <c r="F10"/>
  <c r="G10"/>
  <c r="H10"/>
  <c r="I10"/>
  <c r="J10"/>
  <c r="K10"/>
  <c r="L10"/>
  <c r="D10"/>
  <c r="E11"/>
  <c r="F11"/>
  <c r="G11"/>
  <c r="H11"/>
  <c r="I11"/>
  <c r="J11"/>
  <c r="K11"/>
  <c r="L11"/>
  <c r="D11"/>
  <c r="E12"/>
  <c r="F12"/>
  <c r="G12"/>
  <c r="H12"/>
  <c r="I12"/>
  <c r="J12"/>
  <c r="K12"/>
  <c r="L12"/>
  <c r="D12"/>
  <c r="E13"/>
  <c r="F13"/>
  <c r="G13"/>
  <c r="H13"/>
  <c r="I13"/>
  <c r="J13"/>
  <c r="K13"/>
  <c r="L13"/>
  <c r="D13"/>
  <c r="G8" i="4"/>
  <c r="H8"/>
  <c r="I8"/>
  <c r="J8"/>
  <c r="K8"/>
  <c r="L8"/>
  <c r="M8"/>
  <c r="N8"/>
  <c r="F8"/>
  <c r="G19"/>
  <c r="H19"/>
  <c r="I19"/>
  <c r="J19"/>
  <c r="K19"/>
  <c r="L19"/>
  <c r="M19"/>
  <c r="F19"/>
  <c r="N21"/>
  <c r="F13"/>
  <c r="N14"/>
  <c r="N15"/>
  <c r="L29" i="5" l="1"/>
  <c r="L28"/>
  <c r="L27"/>
  <c r="K26"/>
  <c r="J26"/>
  <c r="I26"/>
  <c r="H26"/>
  <c r="G26"/>
  <c r="F26"/>
  <c r="E26"/>
  <c r="D26"/>
  <c r="L25"/>
  <c r="L24"/>
  <c r="L23"/>
  <c r="K22"/>
  <c r="J22"/>
  <c r="I22"/>
  <c r="H22"/>
  <c r="G22"/>
  <c r="F22"/>
  <c r="E22"/>
  <c r="D22"/>
  <c r="L21"/>
  <c r="L20"/>
  <c r="L19"/>
  <c r="K18"/>
  <c r="J18"/>
  <c r="I18"/>
  <c r="H18"/>
  <c r="G18"/>
  <c r="F18"/>
  <c r="E18"/>
  <c r="D18"/>
  <c r="L17"/>
  <c r="L16"/>
  <c r="L15"/>
  <c r="K14"/>
  <c r="J14"/>
  <c r="I14"/>
  <c r="H14"/>
  <c r="G14"/>
  <c r="F14"/>
  <c r="E14"/>
  <c r="D14"/>
  <c r="L14" s="1"/>
  <c r="L18" l="1"/>
  <c r="L26"/>
  <c r="L22"/>
  <c r="N20" i="4" l="1"/>
  <c r="N19" l="1"/>
  <c r="N18"/>
  <c r="M17"/>
  <c r="L17"/>
  <c r="K17"/>
  <c r="J17"/>
  <c r="I17"/>
  <c r="H17"/>
  <c r="G17"/>
  <c r="F17"/>
  <c r="N16"/>
  <c r="M13"/>
  <c r="L13"/>
  <c r="K13"/>
  <c r="J13"/>
  <c r="I13"/>
  <c r="H13"/>
  <c r="N13" s="1"/>
  <c r="G13"/>
  <c r="N12"/>
  <c r="N17" l="1"/>
  <c r="N11"/>
  <c r="N10"/>
  <c r="M9"/>
  <c r="L9"/>
  <c r="K9"/>
  <c r="J9"/>
  <c r="I9"/>
  <c r="H9"/>
  <c r="G9"/>
  <c r="F9"/>
  <c r="N9" l="1"/>
</calcChain>
</file>

<file path=xl/sharedStrings.xml><?xml version="1.0" encoding="utf-8"?>
<sst xmlns="http://schemas.openxmlformats.org/spreadsheetml/2006/main" count="535" uniqueCount="268">
  <si>
    <t>N п/п</t>
  </si>
  <si>
    <t>Наименование показателя</t>
  </si>
  <si>
    <t>Единица измерения показателя</t>
  </si>
  <si>
    <t>Базовое значение</t>
  </si>
  <si>
    <t>Значения показателей</t>
  </si>
  <si>
    <t>Ответственный за достижение показателя</t>
  </si>
  <si>
    <t>Связь с показателями национальных целей</t>
  </si>
  <si>
    <t>Информацилонная система</t>
  </si>
  <si>
    <t>Связь с иными муниципальными программами города Медногорска</t>
  </si>
  <si>
    <t>-</t>
  </si>
  <si>
    <t>процент</t>
  </si>
  <si>
    <t>Задача структурного элемента</t>
  </si>
  <si>
    <t>Краткое описание ожидаемых эффектов от реализации задачи структурного элемента</t>
  </si>
  <si>
    <t>Связь с показателями</t>
  </si>
  <si>
    <t>единиц</t>
  </si>
  <si>
    <t>Ответственный за реализацию: МКУ "УГКР и ЖКХ"</t>
  </si>
  <si>
    <t>Срок реализации 2023 - 2030</t>
  </si>
  <si>
    <t>1.1.</t>
  </si>
  <si>
    <t>№ п/п</t>
  </si>
  <si>
    <t>Наименование мероприятия (результата)</t>
  </si>
  <si>
    <t>Характеристика</t>
  </si>
  <si>
    <t>Единица измерения</t>
  </si>
  <si>
    <t>Значения мероприятия (результата) по годам</t>
  </si>
  <si>
    <t>Наименование муниципальной программы, структурного элемента муниципальной программы</t>
  </si>
  <si>
    <t>Главный распорядитель бюджетных средств (ответственный исполнитель, соисполнитель, участник)</t>
  </si>
  <si>
    <t>Код бюджетной квалификации</t>
  </si>
  <si>
    <t>Объем финансового обеспечения по годам реализации, тыс. рублей</t>
  </si>
  <si>
    <t>ГРБС</t>
  </si>
  <si>
    <t>ЦСР</t>
  </si>
  <si>
    <t>Всего</t>
  </si>
  <si>
    <t>Администарция МО г. Медногорск, ответственний исполнитель МКУ "УГКР и ЖКХ"</t>
  </si>
  <si>
    <t>Информация о финансовом обеспечении муниципальной программы за счет средств городского бюджета и прогнозная оценка привлекаемых средств на реализацию муниципальной программы</t>
  </si>
  <si>
    <t>Источник финансового обеспечения</t>
  </si>
  <si>
    <t>1.</t>
  </si>
  <si>
    <t>всего, в том числе:</t>
  </si>
  <si>
    <t>федеральный бюджет</t>
  </si>
  <si>
    <t>областной бюджет</t>
  </si>
  <si>
    <t>местный бюджет</t>
  </si>
  <si>
    <t>1.1.1.</t>
  </si>
  <si>
    <t>Наименование показателя (результат)</t>
  </si>
  <si>
    <t>Уровень показателя/источник результата</t>
  </si>
  <si>
    <t>Единица измерения показателя (результата)</t>
  </si>
  <si>
    <t>Алгоритм формирования (формула) и методологические пояснения</t>
  </si>
  <si>
    <t>Базовые показатели (используемые в формуле)</t>
  </si>
  <si>
    <t>Метод сбора информации, индекс формы отчетности</t>
  </si>
  <si>
    <t>Ответственный за сбор данных по показателю</t>
  </si>
  <si>
    <t>Источник данных</t>
  </si>
  <si>
    <t>Срок представления годовой отчетной информации</t>
  </si>
  <si>
    <t>РП</t>
  </si>
  <si>
    <t>МКУ "УГКР и ЖКХ"</t>
  </si>
  <si>
    <t>Наименование структурного элемента муниципальной программы, задачи, мероприятия (результата), контрольной точки</t>
  </si>
  <si>
    <t>Дата достижения контрольной точки</t>
  </si>
  <si>
    <t xml:space="preserve">Ответственный исполнитель
(фамилия, имя, отчество, наименование должности, наименование органа)
</t>
  </si>
  <si>
    <t>1.1.1.1.</t>
  </si>
  <si>
    <t>Региональный проект «Формирование комфортной городской среды в Оренбургской области»</t>
  </si>
  <si>
    <t>1.1.1.2.</t>
  </si>
  <si>
    <t>1.1.1.3.</t>
  </si>
  <si>
    <t>1.1.1.4.</t>
  </si>
  <si>
    <t>1.1.1.5.</t>
  </si>
  <si>
    <t>2.1.</t>
  </si>
  <si>
    <t>2.1.1.</t>
  </si>
  <si>
    <t>2.1.1.1.</t>
  </si>
  <si>
    <t>2.1.1.2.</t>
  </si>
  <si>
    <t>Количество квадратных метров непригодного для проживания жилищного фонда</t>
  </si>
  <si>
    <t>кв.метров</t>
  </si>
  <si>
    <t>https://ais.reformagkh.ru/#/mkd</t>
  </si>
  <si>
    <t>Количество граждан, расселенных из непригодного для проживания жилищного фонда</t>
  </si>
  <si>
    <t>человек</t>
  </si>
  <si>
    <t xml:space="preserve">Количество молодых семей, улучшивших  жилищные условия   </t>
  </si>
  <si>
    <t>единиц.</t>
  </si>
  <si>
    <t>Ввод жилья</t>
  </si>
  <si>
    <t>Площадь земельных участков, вовлеченных в оборот в целях жилищного строительства</t>
  </si>
  <si>
    <t>Обеспеченность МО г. Медногорск градостроительной документацией</t>
  </si>
  <si>
    <t>Количество мероприятий по снабжению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</si>
  <si>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Приложение 1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</si>
  <si>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>Значения показателей муниципальной программы "Стимулирование развития жилищного строительства в муниципальном образовании город Медногорск"</t>
  </si>
  <si>
    <t>Приложение 2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</si>
  <si>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>Задачи, планируемые в рамках структурных элементов муниципалльной программы "Стимулирование развития жилищного строительства в муниципальном образовании город Медногорск"</t>
  </si>
  <si>
    <t>Региональный проект
«Обеспечение устойчивого сокращения непригодного для проживания жилищного фонда»</t>
  </si>
  <si>
    <t>Задача: Создание безопасных условий проживания граждан МО г. Медногорск</t>
  </si>
  <si>
    <t xml:space="preserve">Создание кофмортных условий для населения переселенных из аварийного жилищного фонда </t>
  </si>
  <si>
    <t>Региональный проект"Жилье"</t>
  </si>
  <si>
    <t xml:space="preserve">2. </t>
  </si>
  <si>
    <t>Увеличение доступности жилья на территории муниципального образования</t>
  </si>
  <si>
    <t>Ввод жилья; Площадь земельных участков, вовлеченных в оборот в целях жилищного строительства.</t>
  </si>
  <si>
    <t>КФКС и МП</t>
  </si>
  <si>
    <t>Ответственный за реализацию: КФКСП и МП</t>
  </si>
  <si>
    <t>Улучшение жилищных условий молодых семей</t>
  </si>
  <si>
    <t>Реализация задачи позволит улучшить жилищные условия молодым семьям; будет способствовать укреплению института семьи</t>
  </si>
  <si>
    <t>Количество молодых семей, улучшивших  жилищные условия</t>
  </si>
  <si>
    <t>Комплекс процессных мероприятий «Развитие системы градорегулирования муниципального образования»</t>
  </si>
  <si>
    <t>Задача: Обеспеченность МО г. Медногорск градостроительной документацией</t>
  </si>
  <si>
    <t>Обеспечение потребности МО г. Медногорск в документах территориального планирования, градостроительного зонирования, местных нормативах градостроительного проектирования и документации по планировке территории. Обеспечение потребности в автоматизированных информационных системах обеспечения градостроительной деятельности</t>
  </si>
  <si>
    <t>3.1.</t>
  </si>
  <si>
    <t>4.1.</t>
  </si>
  <si>
    <t xml:space="preserve">Реализация мероприятия позволит 
обеспечить инженерной инфраструктурой проекты жилищного строительства; будет способствовать увеличению объемов ввода жилья
</t>
  </si>
  <si>
    <t xml:space="preserve">Задача: Реализация мероприятия позволит 
обеспечить инженерной инфраструктурой проекты жилищного строительства; будет способствовать увеличению объемов ввода жилья
</t>
  </si>
  <si>
    <t>Приложение 3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</si>
  <si>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 xml:space="preserve">Перечень мероприятий (результатов), направленных на реализацию задач структурных элементов муниципальной программы                                                                                                                                                                            «Стимулирование развития жилищного строительства в муниципальном образовании город Медногорск»
</t>
  </si>
  <si>
    <t>Наименование задачи структурного элемента: «Создание безопасных условий проживания граждан МО г. Медногорск»</t>
  </si>
  <si>
    <t>Реализованы мероприятия, предусмотренные муниципальной адресной программой переселения граждан из непригодного для проживания жилищного фонда</t>
  </si>
  <si>
    <t>кв. метров</t>
  </si>
  <si>
    <t>Создание безопасных условий проживания граждан</t>
  </si>
  <si>
    <t>1. Наименование структурного элемента: Региональный проект «Обеспечение устойчивого сокращения непригодного для проживания жилищного фонда"</t>
  </si>
  <si>
    <t>Наименование задачи структурного элемента: «Увеличение ежегодного объема вводимого жилья»</t>
  </si>
  <si>
    <t>2. Наименование структурного элемента: Региональный проект "Жилье"</t>
  </si>
  <si>
    <t>Увеличение площади земельных участков вовлеченных в жилищное строительство</t>
  </si>
  <si>
    <t>Постановка земельных участков на кадастровый учет</t>
  </si>
  <si>
    <t>Увеличение количества молодых семей, улучшивших жилищные условия</t>
  </si>
  <si>
    <t>Получение свидетельств на получение социальной выплаты</t>
  </si>
  <si>
    <t>Наименование задачи структурного элемента: "Обеспеченность МО г. Медногорск градостроительной документацией"</t>
  </si>
  <si>
    <t>Выполнение мероприятий по
подготовке документов в области
градостроительной деятельности</t>
  </si>
  <si>
    <t>Количество подготовленных документов</t>
  </si>
  <si>
    <t>Приложение 4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</si>
  <si>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>Информация о бюджетных ассигнованиях на реализацию муниципальной программы "Стимулирование развития жилищного строительства в муниципальном образовании город Медногорск"</t>
  </si>
  <si>
    <t>Муниципальная программа «Стимулирование развития жилищного строительства в муниципальном образовании город Медногорск»</t>
  </si>
  <si>
    <t>Региональный проект «Обеспечение устойчивого сокращения непригодного для проживания жилищного фонда»</t>
  </si>
  <si>
    <t>101F36748S</t>
  </si>
  <si>
    <t>Комплекс процессных мероприятий «Переселение граждан из аварийного жилищного фонда»</t>
  </si>
  <si>
    <t>10401S1410</t>
  </si>
  <si>
    <t>10401S1420</t>
  </si>
  <si>
    <t>Комплекс процессных мероприятий «Обеспечение жильем молодых семей»</t>
  </si>
  <si>
    <t>Приложение 5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</si>
  <si>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>1.2.</t>
  </si>
  <si>
    <t>1.3.</t>
  </si>
  <si>
    <t>1.4.</t>
  </si>
  <si>
    <t>Приложение 8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</si>
  <si>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>Сведения о методике расчета показателей муниципальной программы "Стимулирование развития жилищного строительства в муниципальном образовании город Медногорск"</t>
  </si>
  <si>
    <t>Показатель 1 "Количество квадратных метров непригодного для проживания жилищного фонда"</t>
  </si>
  <si>
    <t>101F300000</t>
  </si>
  <si>
    <t>101F367483</t>
  </si>
  <si>
    <t>101F367484</t>
  </si>
  <si>
    <t>10402L4970</t>
  </si>
  <si>
    <t>010</t>
  </si>
  <si>
    <t>Площадь домов признанных аварийными после 1 января 2017 года, находящихся под угрозой обрушения</t>
  </si>
  <si>
    <t>Площадь домов блокированной застройки, признанных таковыми до 1 января 2017 года, подлежащая расселению</t>
  </si>
  <si>
    <t>Количество квадратных метров непригодного для проживания жилищного фонда; Количество граждан, расселенных из непригодного для проживания жилищного фонда.</t>
  </si>
  <si>
    <t>Комплекс процессных мероприятий "Переселение граждан из аварийного жилищного фонда"</t>
  </si>
  <si>
    <t xml:space="preserve">3. </t>
  </si>
  <si>
    <t>Задача: Увеличение ежегодного объема вводимого жилья</t>
  </si>
  <si>
    <t xml:space="preserve">Задача: Обеспечение сокращения непригодного для проживания жилья
</t>
  </si>
  <si>
    <t>Переселение граждан из  жилья, признанного в установленном порядке аварийными и подлежащими сносу в связи с физическим износом в процессе их эксплуатации</t>
  </si>
  <si>
    <t>Площадь домов блокированной застройки, признанных таковыми до 1 января 2017 года, подлежащая расселению; Площадь домов признанных аварийными после 1 января 2017 года, находящихся под угрозой обрушения</t>
  </si>
  <si>
    <t>Комплекс процессных мероприятий "Обеспечение жильем молодых семей"</t>
  </si>
  <si>
    <t xml:space="preserve">4. </t>
  </si>
  <si>
    <t>5.1.</t>
  </si>
  <si>
    <t>6.1.</t>
  </si>
  <si>
    <t>3. Комплекс процессных мероприятий "Переселение граждан из аварийного жилищного фонда"</t>
  </si>
  <si>
    <t xml:space="preserve">Наименование задачи структурного элемента: "Обеспечение сокращения непригодного для проживания жилья"
</t>
  </si>
  <si>
    <t>Расселение граждан МО г. Медногорск из аварийного жилищного фонда, улучшение качества жизни населения</t>
  </si>
  <si>
    <t>5. Наименование структурного элемента: Комплекс процессных мероприятий "Развитие системы градорегулирования муниципального образования"</t>
  </si>
  <si>
    <t xml:space="preserve"> Комплекс процессных мероприятий "Развитие системы градорегулирования муниципального образованияОбеспечение выполнения мероприятий по снабжению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лет"</t>
  </si>
  <si>
    <t>N = N1</t>
  </si>
  <si>
    <t>АИС "Реформа ЖКХ"</t>
  </si>
  <si>
    <t>до 31 декабря текущего года</t>
  </si>
  <si>
    <t>Показатель 2 "Количество граждан, расселенных из непригодного для проживания жилищного фонда"</t>
  </si>
  <si>
    <t>А=А1</t>
  </si>
  <si>
    <t>А 1 - количество расселенных человек</t>
  </si>
  <si>
    <t>N 1 - количество расселенных квадратных метров</t>
  </si>
  <si>
    <t>Показатель 3 "Ввод жилья"</t>
  </si>
  <si>
    <t>S= S1</t>
  </si>
  <si>
    <t>S 1 -  ввод жилья в многоквартирных жилых домах и ИЖС в отчетном году</t>
  </si>
  <si>
    <t>Показатель 4 "Площадь земельных участков, вовлеченных в оборот в целях жилищного строительства"</t>
  </si>
  <si>
    <t>SВЗУ = SРС + SРВ + SО</t>
  </si>
  <si>
    <t>SВЗУ - общая площадь земельных участков, вовлеченных в оборот в целях жилищного строительства;
SРС - общая площадь земельных участков с разрешенным использованием, предполагающим жилищное строительство, в отношении которых по состоянию на конец отчетного периода действуют разрешения на строительство, а также в отношении которых по состоянию на конец отчетного периода были получены уведомления, о соответствии указанных в уведомлении о планируемом строительстве объекта индивидуального жилищного строительства параметров объекта индивидуального жилищного строительства установленным параметрам и допустимости размещения объекта индивидуального жилищного строительства на земельном участке;
SРВ - общая площадь земельных участков, в отношении которых за отчетный период получены разрешения на ввод в эксплуатацию объектов жилищного строительства и (или) получены уведомления о соответствии построенного объекта индивидуального жилищного строительства требованиям законодательства о градостроительной деятельности;
SО - общая площадь земельных участков с разрешенным использованием, предполагающим жилищное строительство, в отношении которых по состоянию на конец отчетного периода &lt;1&gt; отсутствуют действующие разрешения на строительство, а также в отношении которых не направлялись уведомления о соответствии указанных в уведомлении о планируемом строительстве объекта индивидуального жилищного строительства параметров объекта индивидуального жилищного строительства установленным параметрам и допустимости размещения объекта индивидуального жилищного строительства на земельном участке</t>
  </si>
  <si>
    <t>5.</t>
  </si>
  <si>
    <t>Показатель 5 "Площадь домов блокированной застройки, признанных таковыми до 1 января 2017 года, подлежащая расселению"</t>
  </si>
  <si>
    <t>ОС</t>
  </si>
  <si>
    <t>6.</t>
  </si>
  <si>
    <t>Показатель 6 "Площадь домов признанных аварийными после 1 января 2017 года, находящихся под угрозой обрушения"</t>
  </si>
  <si>
    <t>7.</t>
  </si>
  <si>
    <t>Показатель 7 "Количество молодых семей, улучшивших  жилищные условия"</t>
  </si>
  <si>
    <t>М = М1</t>
  </si>
  <si>
    <t>М 1 - количество молодых семей, улучшивших жилищные условия в отчетном периоде</t>
  </si>
  <si>
    <t>КФКСТ и МП</t>
  </si>
  <si>
    <t>8.</t>
  </si>
  <si>
    <t>Показатель 8 "Обеспеченность МО г. Медногорск градостроительной документацией"</t>
  </si>
  <si>
    <t>G 1 - фактичесrое количество внесенных изменений в документы территорориального планирования в отчетном периоде</t>
  </si>
  <si>
    <t>G = G1</t>
  </si>
  <si>
    <t>Показатель 9 "Количество мероприятий по снабжению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лет"</t>
  </si>
  <si>
    <t>Y = Y1</t>
  </si>
  <si>
    <t>Y 1 - колличество выполненых мероприятий по
подготовке документов в области
градостроительной деятельности</t>
  </si>
  <si>
    <t>Иные источники</t>
  </si>
  <si>
    <t>Результат 1 "Реализованы мероприятия, предусмотренные муниципальной адресной программой переселения граждан из непригодного для проживания жилищного фонда"</t>
  </si>
  <si>
    <t>Результат 2 "Увеличение площади земельных участков вовлеченных в жилищное строительство"</t>
  </si>
  <si>
    <t>Результат 3 "Расселение граждан МО г. Медногорск из аварийного жилищного фонда, улучшение качества жизни населения"</t>
  </si>
  <si>
    <t>Результат 4 "Увеличение количества молодых семей, улучшивших жилищные условия"</t>
  </si>
  <si>
    <t>Результат 5 "Выполнение мероприятий по
подготовке документов в области
градостроительной деятельности"</t>
  </si>
  <si>
    <t>Результат 6 "Выполнение мероприятий по
подготовке документов в области
градостроительной деятельности"</t>
  </si>
  <si>
    <t>Приложение 9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</si>
  <si>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>План реализации муниципальной программы "Стимулирование развития жилищного строительства в муниципальном образовании город Медногорск"</t>
  </si>
  <si>
    <t>Наименование задачи регионального проекта: "Создание безопасных условий проживания граждан МО г. Медногорск"</t>
  </si>
  <si>
    <t>Результат 1: "Реализованы мероприятия, предусмотренные муниципальной адресной программой переселения граждан из непригодного для проживания жилищного фонда"</t>
  </si>
  <si>
    <t>Контрольная точка результата регионального проекта: "Заключение соглашение с собственниками расселяемых помещений об участии в программе и способе переселения"</t>
  </si>
  <si>
    <t>Председатель КУИ г.Медногорска, начальник МКУ «УГКР и ЖКХ»</t>
  </si>
  <si>
    <t>Контрольная точка результата регионального проекта: "Собственники обеспечивают предоставление отчетов об оценке рыночной стоимости помещений подлежащих расселению"</t>
  </si>
  <si>
    <t>Председатель КУИ г.Медногорска, собственники помещений</t>
  </si>
  <si>
    <t>Контрольная точка результата регионального проекта: "Формирование перечня помещений с указание количества человек, характеристики помещений необходимых для приобретения в муниципальную собственность"</t>
  </si>
  <si>
    <t>Контрольная точка результата регионального проекта: "Проведение закупки по 44-ФЗ"</t>
  </si>
  <si>
    <t>Председатель КУИ г.Медногорска</t>
  </si>
  <si>
    <t>Контрольная точка результата регионального проекта: "Заключение договоров купли-продажи"</t>
  </si>
  <si>
    <t>1.1.1.6</t>
  </si>
  <si>
    <t>Контрольная точка результата регионального проекта: "Перечисление денежных средств"</t>
  </si>
  <si>
    <t>1.1.1.7.</t>
  </si>
  <si>
    <t>Контрольная точка результата регионального проекта: "Актуализация муниципальной адресной программы"</t>
  </si>
  <si>
    <t>Начальник МКУ «УГКР и ЖКХ»</t>
  </si>
  <si>
    <t>2.</t>
  </si>
  <si>
    <t>Наименование задачи регионального проекта: "Увеличение ежегодного объема вводимого жилья"</t>
  </si>
  <si>
    <t>Результат 1: "Увеличение площади земельных участков вовлеченных в жилищное строительство"</t>
  </si>
  <si>
    <t>Региональный проект "Жилье"</t>
  </si>
  <si>
    <t xml:space="preserve">Контрольная точка результата регионального проекта: "Предоставление муниципальной услуги: Выдача разрешения на строительство" </t>
  </si>
  <si>
    <t>Контрольная точка результата регионального проекта: "Предоставление муниципальной услуги: Выдача разрешения на ввод объекта в эксплуатацию"</t>
  </si>
  <si>
    <t>2.1.1.3</t>
  </si>
  <si>
    <t>2.1.1.4.</t>
  </si>
  <si>
    <t>Контрольная точка результата регионального проекта: "Предоставление муниципальной услуги «Уведомление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участке»</t>
  </si>
  <si>
    <t>Контрольная точка результата регионального проекта: "Предоставление муниципальной услуги «Уведомление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деятельности"</t>
  </si>
  <si>
    <t>4. Наименование задачи структурного элемента: "Комплекс процессных мероприятий "Количество молодых семей, улучшивших  жилищные условия"</t>
  </si>
  <si>
    <t xml:space="preserve"> Наименование задачи: "Обеспечение сокращения непригодного для проживания жилья"</t>
  </si>
  <si>
    <t>Результат 1: "Расселение граждан МО г. Медногорск из аварийного жилищного фонда, улучшение качества жизни населения"</t>
  </si>
  <si>
    <t>Контрольная точка результата комплекса процессных мероприятий: "Заключение соглашений с собственниками расселяемых помещений об участии в программе и способе переселения"</t>
  </si>
  <si>
    <t>Контрольная точка результата комплекса процессных мероприятий: "Собственники обеспечивают предоставление отчетов об оценке рыночной стоимости помещений подлежащих расселению"</t>
  </si>
  <si>
    <t>Контрольная точка результата комплекса процессных мероприятий: "Формирование перечня помещений с указание количества человек, характеристики помещений  необходимых для приобретения в муниципальную собственность"</t>
  </si>
  <si>
    <t>Контрольная точка результата комплекса процессных мероприятий: "Проведение закупки по 44-ФЗ"</t>
  </si>
  <si>
    <t>Контрольная точка результата комплекса процессных мероприятий: "Заключение договоров купли-продажи»</t>
  </si>
  <si>
    <t>Контрольная точка результата комплекса процессных мероприятий: "Перечисление денежных средств"</t>
  </si>
  <si>
    <t>Контрольная точка результата комплекса процессных мероприятий: "Актуализация муниципальной программы"</t>
  </si>
  <si>
    <t>3.</t>
  </si>
  <si>
    <t>Наименование задачи структурного элемента: "Комплекс процессных мероприятий "Количество молодых семей, улучшивших  жилищные условия"</t>
  </si>
  <si>
    <t>3.1.1.</t>
  </si>
  <si>
    <t>Результат 1: "Увеличение количества молодых семей, улучшивших жилищные условия"</t>
  </si>
  <si>
    <t>3.1.1.1.</t>
  </si>
  <si>
    <t>Контрольная точка результата комплекса процессных мероприятий: "Заключение соглашения о предоставлении субсидии из бюджета субъекта РФ местному бюджету"</t>
  </si>
  <si>
    <t>Председатель КФКСТ и МП</t>
  </si>
  <si>
    <t>3.1.1.2.</t>
  </si>
  <si>
    <t>Контрольная точка результата комплекса процессных мероприятий: "Принятие решения о включении молодых семей в список претендентов и выдача свидетельств"</t>
  </si>
  <si>
    <t>3.1.1.3.</t>
  </si>
  <si>
    <t>Контрольная точка результата комплекса процессных мероприятий: "Реализация социальной выплаты молодой семьей"</t>
  </si>
  <si>
    <t>в течении срока действия свидетельства</t>
  </si>
  <si>
    <t>4.</t>
  </si>
  <si>
    <t>Комплекс процессных мероприятий "Количество молодых семей, улучшивших  жилищные условия"</t>
  </si>
  <si>
    <t xml:space="preserve"> Комплекс процессных мероприятий "Развитие системы градорегулирования муниципального образования"</t>
  </si>
  <si>
    <t>3.1.1.4.</t>
  </si>
  <si>
    <t>3.1.1.5.</t>
  </si>
  <si>
    <t>3.1.1.6.</t>
  </si>
  <si>
    <t>3.1.1.7.</t>
  </si>
  <si>
    <t>4.1.1.</t>
  </si>
  <si>
    <t>4.1.1.1.</t>
  </si>
  <si>
    <t>4.1.1.2.</t>
  </si>
  <si>
    <t>4.1.1.3.</t>
  </si>
  <si>
    <t>5.1.1.</t>
  </si>
  <si>
    <t>Результат 1: "Выполнение мероприятий по подготовке документов в области градостроительной деятельности</t>
  </si>
  <si>
    <t>5.1.1.1.</t>
  </si>
  <si>
    <t>Контрольная точка результата комплекса процессных мероприятий: "Принятие решения о разработке проекта планировки и проекта межевания"</t>
  </si>
  <si>
    <t>5.1.1.2.</t>
  </si>
  <si>
    <t>Контрольная точка результата комплекса процессных мероприятий: "Разработка ППТ и ТМТ, согласование"</t>
  </si>
  <si>
    <t>5.1.1.3.</t>
  </si>
  <si>
    <t>Контрольная точка результата комплекса процессных мероприятий: "Утверждение ППТ и ПМТ"</t>
  </si>
  <si>
    <t xml:space="preserve">6. </t>
  </si>
  <si>
    <t xml:space="preserve">Наименование задачи структурного элемента: "Реализация мероприятия позволит обеспечить инженерной инфраструктурой проекты жилищного строительства; будет способствовать увеличению объемов ввода жилья"
</t>
  </si>
  <si>
    <t>Наименование задачи структурного элемента: "Реализация мероприятия позволит обеспечить инженерной инфраструктурой проекты жилищного строительства; будет способствовать увеличению объемов ввода жилья"</t>
  </si>
  <si>
    <t>6.1.1.</t>
  </si>
  <si>
    <t>Выполнение прочих мероприятий по обеспечению выполнения мероприятий по снабжению инженерной  и транспортной ин-фраструктурой  земельных участков, предоставляемых (предоставленных) бесплатно для индивиду-ального жилищного строительства семьям, имеющим троих и  более детей в возрасте до 18 лет</t>
  </si>
  <si>
    <t>Результат 1: "Выполнение прочих мероприятий по обеспечению выполнения мероприятий по снабжению инженерной  и транспортной ин-фраструктурой  земельных участков, предоставляемых (предоставленных) бесплатно для индивиду-ального жилищного строительства семьям, имеющим троих и  более детей в возрасте до 18 лет"</t>
  </si>
  <si>
    <t>6.1.1.1.</t>
  </si>
  <si>
    <t>Контрольная точка результата комплекса процессных мероприятий: "Выдача разрешения на строительство"</t>
  </si>
  <si>
    <t>6.1.1.2.</t>
  </si>
  <si>
    <t>Контрольная точка результата комплекса процессных мероприятий: "Выдача разрешения на ввод объекта в эксплуатацию"</t>
  </si>
  <si>
    <t>5.2.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</si>
</sst>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00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5" fillId="0" borderId="0" xfId="0" applyFont="1" applyAlignment="1"/>
    <xf numFmtId="0" fontId="6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 indent="1"/>
    </xf>
    <xf numFmtId="0" fontId="6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 applyProtection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1" xfId="0" applyNumberFormat="1" applyFont="1" applyFill="1" applyBorder="1" applyAlignment="1">
      <alignment horizontal="center" vertical="center"/>
    </xf>
    <xf numFmtId="0" fontId="0" fillId="2" borderId="0" xfId="0" applyNumberFormat="1" applyFill="1"/>
    <xf numFmtId="0" fontId="2" fillId="2" borderId="1" xfId="0" applyFont="1" applyFill="1" applyBorder="1" applyAlignment="1">
      <alignment wrapText="1"/>
    </xf>
    <xf numFmtId="0" fontId="5" fillId="2" borderId="0" xfId="0" applyFont="1" applyFill="1"/>
    <xf numFmtId="0" fontId="5" fillId="2" borderId="0" xfId="0" applyFont="1" applyFill="1" applyAlignment="1"/>
    <xf numFmtId="0" fontId="7" fillId="2" borderId="0" xfId="0" applyFont="1" applyFill="1"/>
    <xf numFmtId="166" fontId="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9" fontId="1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66" fontId="14" fillId="2" borderId="1" xfId="2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166" fontId="2" fillId="2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top"/>
    </xf>
    <xf numFmtId="0" fontId="5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1" applyFill="1" applyBorder="1" applyAlignment="1" applyProtection="1">
      <alignment horizontal="center" vertical="center" wrapText="1"/>
    </xf>
    <xf numFmtId="0" fontId="15" fillId="2" borderId="1" xfId="1" applyFont="1" applyFill="1" applyBorder="1" applyAlignment="1" applyProtection="1">
      <alignment horizontal="center" vertical="center" wrapText="1"/>
    </xf>
    <xf numFmtId="166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166" fontId="1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2" fontId="14" fillId="2" borderId="6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2" fontId="14" fillId="2" borderId="8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/>
    </xf>
    <xf numFmtId="0" fontId="5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4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" fontId="2" fillId="2" borderId="6" xfId="0" applyNumberFormat="1" applyFont="1" applyFill="1" applyBorder="1" applyAlignment="1">
      <alignment horizontal="center" vertical="center" wrapText="1"/>
    </xf>
    <xf numFmtId="16" fontId="2" fillId="2" borderId="8" xfId="0" applyNumberFormat="1" applyFont="1" applyFill="1" applyBorder="1" applyAlignment="1">
      <alignment horizontal="center" vertical="center" wrapText="1"/>
    </xf>
    <xf numFmtId="16" fontId="2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3" borderId="1" xfId="1" applyFont="1" applyFill="1" applyBorder="1" applyAlignment="1" applyProtection="1">
      <alignment horizontal="center" vertical="top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391584</xdr:rowOff>
    </xdr:from>
    <xdr:to>
      <xdr:col>2</xdr:col>
      <xdr:colOff>5004</xdr:colOff>
      <xdr:row>18</xdr:row>
      <xdr:rowOff>9524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5916" y="18372667"/>
          <a:ext cx="1497254" cy="9101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internet.garant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6"/>
  <sheetViews>
    <sheetView topLeftCell="A10" zoomScale="90" zoomScaleNormal="90" workbookViewId="0">
      <selection activeCell="B16" sqref="B16:D16"/>
    </sheetView>
  </sheetViews>
  <sheetFormatPr defaultRowHeight="18.75"/>
  <cols>
    <col min="1" max="1" width="3.85546875" style="70" customWidth="1"/>
    <col min="2" max="3" width="9.140625" style="71"/>
    <col min="4" max="4" width="9.42578125" style="71" customWidth="1"/>
    <col min="5" max="5" width="5.140625" style="70" customWidth="1"/>
    <col min="6" max="6" width="7.28515625" style="70" customWidth="1"/>
    <col min="7" max="7" width="9.140625" style="70"/>
    <col min="8" max="8" width="6.7109375" style="70" customWidth="1"/>
    <col min="9" max="14" width="5.85546875" style="70" customWidth="1"/>
    <col min="15" max="15" width="11.42578125" style="70" customWidth="1"/>
    <col min="16" max="16" width="11.5703125" style="70" customWidth="1"/>
    <col min="17" max="17" width="14.85546875" style="70" customWidth="1"/>
    <col min="18" max="18" width="11.28515625" style="70" customWidth="1"/>
    <col min="19" max="16384" width="9.140625" style="70"/>
  </cols>
  <sheetData>
    <row r="1" spans="1:18" ht="69.75" customHeight="1">
      <c r="P1" s="80" t="s">
        <v>74</v>
      </c>
      <c r="Q1" s="81"/>
      <c r="R1" s="81"/>
    </row>
    <row r="2" spans="1:18" s="25" customFormat="1" ht="12.75">
      <c r="A2" s="82" t="s">
        <v>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s="25" customFormat="1" ht="3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s="25" customFormat="1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8" s="25" customFormat="1" ht="93" customHeight="1">
      <c r="A5" s="83" t="s">
        <v>0</v>
      </c>
      <c r="B5" s="84" t="s">
        <v>1</v>
      </c>
      <c r="C5" s="84"/>
      <c r="D5" s="84"/>
      <c r="E5" s="85" t="s">
        <v>2</v>
      </c>
      <c r="F5" s="85" t="s">
        <v>3</v>
      </c>
      <c r="G5" s="86" t="s">
        <v>4</v>
      </c>
      <c r="H5" s="87"/>
      <c r="I5" s="87"/>
      <c r="J5" s="87"/>
      <c r="K5" s="87"/>
      <c r="L5" s="87"/>
      <c r="M5" s="87"/>
      <c r="N5" s="88"/>
      <c r="O5" s="85" t="s">
        <v>5</v>
      </c>
      <c r="P5" s="85" t="s">
        <v>6</v>
      </c>
      <c r="Q5" s="85" t="s">
        <v>7</v>
      </c>
      <c r="R5" s="85" t="s">
        <v>8</v>
      </c>
    </row>
    <row r="6" spans="1:18" s="72" customFormat="1" ht="21" customHeight="1">
      <c r="A6" s="83"/>
      <c r="B6" s="84"/>
      <c r="C6" s="84"/>
      <c r="D6" s="84"/>
      <c r="E6" s="85"/>
      <c r="F6" s="85"/>
      <c r="G6" s="8">
        <v>2023</v>
      </c>
      <c r="H6" s="8">
        <v>2024</v>
      </c>
      <c r="I6" s="8">
        <v>2025</v>
      </c>
      <c r="J6" s="8">
        <v>2026</v>
      </c>
      <c r="K6" s="8">
        <v>2027</v>
      </c>
      <c r="L6" s="8">
        <v>2028</v>
      </c>
      <c r="M6" s="8">
        <v>2029</v>
      </c>
      <c r="N6" s="8">
        <v>2030</v>
      </c>
      <c r="O6" s="85"/>
      <c r="P6" s="85"/>
      <c r="Q6" s="85"/>
      <c r="R6" s="85"/>
    </row>
    <row r="7" spans="1:18" s="25" customFormat="1" ht="12.75">
      <c r="A7" s="73">
        <v>1</v>
      </c>
      <c r="B7" s="89">
        <v>2</v>
      </c>
      <c r="C7" s="89"/>
      <c r="D7" s="89"/>
      <c r="E7" s="73">
        <v>3</v>
      </c>
      <c r="F7" s="73">
        <v>4</v>
      </c>
      <c r="G7" s="73">
        <v>5</v>
      </c>
      <c r="H7" s="73">
        <v>6</v>
      </c>
      <c r="I7" s="73">
        <v>7</v>
      </c>
      <c r="J7" s="73">
        <v>8</v>
      </c>
      <c r="K7" s="73">
        <v>9</v>
      </c>
      <c r="L7" s="73">
        <v>10</v>
      </c>
      <c r="M7" s="73">
        <v>11</v>
      </c>
      <c r="N7" s="73">
        <v>12</v>
      </c>
      <c r="O7" s="73">
        <v>13</v>
      </c>
      <c r="P7" s="73">
        <v>14</v>
      </c>
      <c r="Q7" s="73">
        <v>15</v>
      </c>
      <c r="R7" s="73">
        <v>16</v>
      </c>
    </row>
    <row r="8" spans="1:18" s="25" customFormat="1" ht="141.75" customHeight="1">
      <c r="A8" s="8">
        <v>1</v>
      </c>
      <c r="B8" s="90" t="s">
        <v>63</v>
      </c>
      <c r="C8" s="91"/>
      <c r="D8" s="92"/>
      <c r="E8" s="66" t="s">
        <v>64</v>
      </c>
      <c r="F8" s="29">
        <v>3780.42</v>
      </c>
      <c r="G8" s="8">
        <v>1632.78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66" t="s">
        <v>49</v>
      </c>
      <c r="P8" s="66" t="s">
        <v>78</v>
      </c>
      <c r="Q8" s="74" t="s">
        <v>65</v>
      </c>
      <c r="R8" s="8" t="s">
        <v>9</v>
      </c>
    </row>
    <row r="9" spans="1:18" s="25" customFormat="1" ht="138.75" customHeight="1">
      <c r="A9" s="8">
        <v>2</v>
      </c>
      <c r="B9" s="90" t="s">
        <v>66</v>
      </c>
      <c r="C9" s="91"/>
      <c r="D9" s="92"/>
      <c r="E9" s="66" t="s">
        <v>67</v>
      </c>
      <c r="F9" s="8">
        <v>135</v>
      </c>
      <c r="G9" s="8">
        <v>86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66" t="s">
        <v>49</v>
      </c>
      <c r="P9" s="66" t="s">
        <v>78</v>
      </c>
      <c r="Q9" s="74" t="s">
        <v>65</v>
      </c>
      <c r="R9" s="8" t="s">
        <v>9</v>
      </c>
    </row>
    <row r="10" spans="1:18" s="25" customFormat="1" ht="64.5" customHeight="1">
      <c r="A10" s="8">
        <v>3</v>
      </c>
      <c r="B10" s="90" t="s">
        <v>70</v>
      </c>
      <c r="C10" s="91"/>
      <c r="D10" s="92"/>
      <c r="E10" s="66" t="s">
        <v>64</v>
      </c>
      <c r="F10" s="8">
        <v>1500</v>
      </c>
      <c r="G10" s="8">
        <v>1542</v>
      </c>
      <c r="H10" s="8">
        <v>1659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66" t="s">
        <v>49</v>
      </c>
      <c r="P10" s="66" t="s">
        <v>81</v>
      </c>
      <c r="Q10" s="74" t="s">
        <v>65</v>
      </c>
      <c r="R10" s="8" t="s">
        <v>9</v>
      </c>
    </row>
    <row r="11" spans="1:18" s="25" customFormat="1" ht="71.25" customHeight="1">
      <c r="A11" s="8">
        <v>4</v>
      </c>
      <c r="B11" s="90" t="s">
        <v>71</v>
      </c>
      <c r="C11" s="91"/>
      <c r="D11" s="92"/>
      <c r="E11" s="66" t="s">
        <v>64</v>
      </c>
      <c r="F11" s="8">
        <v>5748</v>
      </c>
      <c r="G11" s="8">
        <v>6028</v>
      </c>
      <c r="H11" s="8">
        <v>6445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66" t="s">
        <v>49</v>
      </c>
      <c r="P11" s="66" t="s">
        <v>81</v>
      </c>
      <c r="Q11" s="74" t="s">
        <v>65</v>
      </c>
      <c r="R11" s="8" t="s">
        <v>9</v>
      </c>
    </row>
    <row r="12" spans="1:18" s="25" customFormat="1" ht="71.25" customHeight="1">
      <c r="A12" s="8">
        <v>5</v>
      </c>
      <c r="B12" s="90" t="s">
        <v>135</v>
      </c>
      <c r="C12" s="91"/>
      <c r="D12" s="92"/>
      <c r="E12" s="66" t="s">
        <v>64</v>
      </c>
      <c r="F12" s="8">
        <v>0</v>
      </c>
      <c r="G12" s="8">
        <v>357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66" t="s">
        <v>49</v>
      </c>
      <c r="P12" s="66" t="s">
        <v>9</v>
      </c>
      <c r="Q12" s="75" t="s">
        <v>9</v>
      </c>
      <c r="R12" s="8" t="s">
        <v>9</v>
      </c>
    </row>
    <row r="13" spans="1:18" s="25" customFormat="1" ht="71.25" customHeight="1">
      <c r="A13" s="8">
        <v>6</v>
      </c>
      <c r="B13" s="90" t="s">
        <v>134</v>
      </c>
      <c r="C13" s="91"/>
      <c r="D13" s="92"/>
      <c r="E13" s="66" t="s">
        <v>64</v>
      </c>
      <c r="F13" s="8">
        <v>0</v>
      </c>
      <c r="G13" s="8">
        <v>384</v>
      </c>
      <c r="H13" s="8">
        <v>650.4</v>
      </c>
      <c r="I13" s="8">
        <v>0</v>
      </c>
      <c r="J13" s="8">
        <v>367.7</v>
      </c>
      <c r="K13" s="8">
        <v>0</v>
      </c>
      <c r="L13" s="8">
        <v>0</v>
      </c>
      <c r="M13" s="8">
        <v>0</v>
      </c>
      <c r="N13" s="8">
        <v>0</v>
      </c>
      <c r="O13" s="66" t="s">
        <v>49</v>
      </c>
      <c r="P13" s="66" t="s">
        <v>9</v>
      </c>
      <c r="Q13" s="75" t="s">
        <v>9</v>
      </c>
      <c r="R13" s="8" t="s">
        <v>9</v>
      </c>
    </row>
    <row r="14" spans="1:18" s="25" customFormat="1" ht="54" customHeight="1">
      <c r="A14" s="8">
        <v>7</v>
      </c>
      <c r="B14" s="84" t="s">
        <v>68</v>
      </c>
      <c r="C14" s="84"/>
      <c r="D14" s="84"/>
      <c r="E14" s="66" t="s">
        <v>69</v>
      </c>
      <c r="F14" s="8">
        <v>5</v>
      </c>
      <c r="G14" s="8">
        <v>7</v>
      </c>
      <c r="H14" s="8">
        <v>7</v>
      </c>
      <c r="I14" s="8">
        <v>5</v>
      </c>
      <c r="J14" s="8">
        <v>5</v>
      </c>
      <c r="K14" s="8">
        <v>5</v>
      </c>
      <c r="L14" s="8">
        <v>5</v>
      </c>
      <c r="M14" s="8">
        <v>5</v>
      </c>
      <c r="N14" s="8">
        <v>5</v>
      </c>
      <c r="O14" s="66" t="s">
        <v>85</v>
      </c>
      <c r="P14" s="66" t="s">
        <v>9</v>
      </c>
      <c r="Q14" s="24" t="s">
        <v>9</v>
      </c>
      <c r="R14" s="8" t="s">
        <v>9</v>
      </c>
    </row>
    <row r="15" spans="1:18" s="25" customFormat="1" ht="60" customHeight="1">
      <c r="A15" s="8">
        <v>8</v>
      </c>
      <c r="B15" s="84" t="s">
        <v>72</v>
      </c>
      <c r="C15" s="84"/>
      <c r="D15" s="84"/>
      <c r="E15" s="66" t="s">
        <v>10</v>
      </c>
      <c r="F15" s="8">
        <v>100</v>
      </c>
      <c r="G15" s="8">
        <v>100</v>
      </c>
      <c r="H15" s="8">
        <v>100</v>
      </c>
      <c r="I15" s="8">
        <v>100</v>
      </c>
      <c r="J15" s="8">
        <v>100</v>
      </c>
      <c r="K15" s="8">
        <v>100</v>
      </c>
      <c r="L15" s="8">
        <v>100</v>
      </c>
      <c r="M15" s="8">
        <v>100</v>
      </c>
      <c r="N15" s="8">
        <v>100</v>
      </c>
      <c r="O15" s="66" t="s">
        <v>49</v>
      </c>
      <c r="P15" s="66" t="s">
        <v>9</v>
      </c>
      <c r="Q15" s="24" t="s">
        <v>9</v>
      </c>
      <c r="R15" s="8" t="s">
        <v>9</v>
      </c>
    </row>
    <row r="16" spans="1:18" s="25" customFormat="1" ht="123.75" customHeight="1">
      <c r="A16" s="8">
        <v>9</v>
      </c>
      <c r="B16" s="90" t="s">
        <v>73</v>
      </c>
      <c r="C16" s="91"/>
      <c r="D16" s="92"/>
      <c r="E16" s="66" t="s">
        <v>14</v>
      </c>
      <c r="F16" s="8">
        <v>1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66" t="s">
        <v>49</v>
      </c>
      <c r="P16" s="66" t="s">
        <v>9</v>
      </c>
      <c r="Q16" s="24" t="s">
        <v>9</v>
      </c>
      <c r="R16" s="8" t="s">
        <v>9</v>
      </c>
    </row>
  </sheetData>
  <mergeCells count="21">
    <mergeCell ref="B7:D7"/>
    <mergeCell ref="B9:D9"/>
    <mergeCell ref="B14:D14"/>
    <mergeCell ref="B15:D15"/>
    <mergeCell ref="B16:D16"/>
    <mergeCell ref="B8:D8"/>
    <mergeCell ref="B10:D10"/>
    <mergeCell ref="B11:D11"/>
    <mergeCell ref="B12:D12"/>
    <mergeCell ref="B13:D13"/>
    <mergeCell ref="P1:R1"/>
    <mergeCell ref="A2:R4"/>
    <mergeCell ref="A5:A6"/>
    <mergeCell ref="B5:D6"/>
    <mergeCell ref="E5:E6"/>
    <mergeCell ref="F5:F6"/>
    <mergeCell ref="O5:O6"/>
    <mergeCell ref="P5:P6"/>
    <mergeCell ref="G5:N5"/>
    <mergeCell ref="Q5:Q6"/>
    <mergeCell ref="R5:R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opLeftCell="A16" zoomScale="90" zoomScaleNormal="90" workbookViewId="0">
      <selection activeCell="B20" sqref="B20:F20"/>
    </sheetView>
  </sheetViews>
  <sheetFormatPr defaultRowHeight="12.75"/>
  <cols>
    <col min="1" max="1" width="9.140625" style="4"/>
    <col min="2" max="9" width="9.140625" style="1"/>
    <col min="10" max="10" width="0.42578125" style="1" customWidth="1"/>
    <col min="11" max="11" width="3.28515625" style="1" hidden="1" customWidth="1"/>
    <col min="12" max="13" width="9.140625" style="1"/>
    <col min="14" max="14" width="38.85546875" style="1" customWidth="1"/>
    <col min="15" max="16384" width="9.140625" style="1"/>
  </cols>
  <sheetData>
    <row r="1" spans="1:14" ht="40.5" customHeight="1">
      <c r="I1" s="101" t="s">
        <v>76</v>
      </c>
      <c r="J1" s="101"/>
      <c r="K1" s="101"/>
      <c r="L1" s="101"/>
      <c r="M1" s="101"/>
      <c r="N1" s="101"/>
    </row>
    <row r="2" spans="1:14" ht="30" customHeight="1">
      <c r="A2" s="114" t="s">
        <v>77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41.25" customHeight="1">
      <c r="A3" s="2" t="s">
        <v>0</v>
      </c>
      <c r="B3" s="115" t="s">
        <v>11</v>
      </c>
      <c r="C3" s="115"/>
      <c r="D3" s="115"/>
      <c r="E3" s="115"/>
      <c r="F3" s="115"/>
      <c r="G3" s="116" t="s">
        <v>12</v>
      </c>
      <c r="H3" s="116"/>
      <c r="I3" s="116"/>
      <c r="J3" s="116"/>
      <c r="K3" s="116"/>
      <c r="L3" s="115" t="s">
        <v>13</v>
      </c>
      <c r="M3" s="115"/>
      <c r="N3" s="115"/>
    </row>
    <row r="4" spans="1:14" s="5" customFormat="1">
      <c r="A4" s="3">
        <v>1</v>
      </c>
      <c r="B4" s="105">
        <v>2</v>
      </c>
      <c r="C4" s="105"/>
      <c r="D4" s="105"/>
      <c r="E4" s="105"/>
      <c r="F4" s="105"/>
      <c r="G4" s="106">
        <v>3</v>
      </c>
      <c r="H4" s="106"/>
      <c r="I4" s="106"/>
      <c r="J4" s="106"/>
      <c r="K4" s="106"/>
      <c r="L4" s="105">
        <v>4</v>
      </c>
      <c r="M4" s="105"/>
      <c r="N4" s="105"/>
    </row>
    <row r="5" spans="1:14" ht="28.5" customHeight="1">
      <c r="A5" s="108" t="s">
        <v>78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spans="1:14" ht="19.5" customHeight="1">
      <c r="A6" s="2">
        <v>1</v>
      </c>
      <c r="B6" s="111" t="s">
        <v>15</v>
      </c>
      <c r="C6" s="117"/>
      <c r="D6" s="117"/>
      <c r="E6" s="117"/>
      <c r="F6" s="118"/>
      <c r="G6" s="111" t="s">
        <v>16</v>
      </c>
      <c r="H6" s="112"/>
      <c r="I6" s="112"/>
      <c r="J6" s="112"/>
      <c r="K6" s="112"/>
      <c r="L6" s="112"/>
      <c r="M6" s="112"/>
      <c r="N6" s="113"/>
    </row>
    <row r="7" spans="1:14" ht="41.25" customHeight="1">
      <c r="A7" s="43" t="s">
        <v>17</v>
      </c>
      <c r="B7" s="102" t="s">
        <v>79</v>
      </c>
      <c r="C7" s="103"/>
      <c r="D7" s="103"/>
      <c r="E7" s="103"/>
      <c r="F7" s="104"/>
      <c r="G7" s="107" t="s">
        <v>80</v>
      </c>
      <c r="H7" s="107"/>
      <c r="I7" s="107"/>
      <c r="J7" s="107"/>
      <c r="K7" s="107"/>
      <c r="L7" s="93" t="s">
        <v>136</v>
      </c>
      <c r="M7" s="94"/>
      <c r="N7" s="95"/>
    </row>
    <row r="8" spans="1:14" ht="12.75" customHeight="1">
      <c r="A8" s="96" t="s">
        <v>81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8"/>
    </row>
    <row r="9" spans="1:14" ht="18.75" customHeight="1">
      <c r="A9" s="22" t="s">
        <v>82</v>
      </c>
      <c r="B9" s="93" t="s">
        <v>15</v>
      </c>
      <c r="C9" s="99"/>
      <c r="D9" s="99"/>
      <c r="E9" s="99"/>
      <c r="F9" s="100"/>
      <c r="G9" s="93" t="s">
        <v>16</v>
      </c>
      <c r="H9" s="94"/>
      <c r="I9" s="94"/>
      <c r="J9" s="94"/>
      <c r="K9" s="94"/>
      <c r="L9" s="94"/>
      <c r="M9" s="94"/>
      <c r="N9" s="95"/>
    </row>
    <row r="10" spans="1:14" ht="41.25" customHeight="1">
      <c r="A10" s="22" t="s">
        <v>59</v>
      </c>
      <c r="B10" s="102" t="s">
        <v>139</v>
      </c>
      <c r="C10" s="103"/>
      <c r="D10" s="103"/>
      <c r="E10" s="103"/>
      <c r="F10" s="104"/>
      <c r="G10" s="107" t="s">
        <v>83</v>
      </c>
      <c r="H10" s="107"/>
      <c r="I10" s="107"/>
      <c r="J10" s="107"/>
      <c r="K10" s="107"/>
      <c r="L10" s="93" t="s">
        <v>84</v>
      </c>
      <c r="M10" s="94"/>
      <c r="N10" s="95"/>
    </row>
    <row r="11" spans="1:14" ht="15.75" customHeight="1">
      <c r="A11" s="96" t="s">
        <v>137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8"/>
    </row>
    <row r="12" spans="1:14" ht="15.75" customHeight="1">
      <c r="A12" s="43" t="s">
        <v>138</v>
      </c>
      <c r="B12" s="93" t="s">
        <v>15</v>
      </c>
      <c r="C12" s="99"/>
      <c r="D12" s="99"/>
      <c r="E12" s="99"/>
      <c r="F12" s="100"/>
      <c r="G12" s="93" t="s">
        <v>16</v>
      </c>
      <c r="H12" s="94"/>
      <c r="I12" s="94"/>
      <c r="J12" s="94"/>
      <c r="K12" s="94"/>
      <c r="L12" s="94"/>
      <c r="M12" s="94"/>
      <c r="N12" s="95"/>
    </row>
    <row r="13" spans="1:14" ht="81" customHeight="1">
      <c r="A13" s="43" t="s">
        <v>93</v>
      </c>
      <c r="B13" s="93" t="s">
        <v>140</v>
      </c>
      <c r="C13" s="94"/>
      <c r="D13" s="94"/>
      <c r="E13" s="94"/>
      <c r="F13" s="95"/>
      <c r="G13" s="93" t="s">
        <v>141</v>
      </c>
      <c r="H13" s="94"/>
      <c r="I13" s="94"/>
      <c r="J13" s="95"/>
      <c r="K13" s="45"/>
      <c r="L13" s="93" t="s">
        <v>142</v>
      </c>
      <c r="M13" s="94"/>
      <c r="N13" s="95"/>
    </row>
    <row r="14" spans="1:14" s="25" customFormat="1" ht="15.75" customHeight="1">
      <c r="A14" s="122" t="s">
        <v>143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4"/>
    </row>
    <row r="15" spans="1:14" ht="27.75" customHeight="1">
      <c r="A15" s="43" t="s">
        <v>144</v>
      </c>
      <c r="B15" s="93" t="s">
        <v>86</v>
      </c>
      <c r="C15" s="99"/>
      <c r="D15" s="99"/>
      <c r="E15" s="99"/>
      <c r="F15" s="100"/>
      <c r="G15" s="93" t="s">
        <v>16</v>
      </c>
      <c r="H15" s="94"/>
      <c r="I15" s="94"/>
      <c r="J15" s="94"/>
      <c r="K15" s="94"/>
      <c r="L15" s="94"/>
      <c r="M15" s="94"/>
      <c r="N15" s="95"/>
    </row>
    <row r="16" spans="1:14" ht="68.25" customHeight="1">
      <c r="A16" s="43" t="s">
        <v>94</v>
      </c>
      <c r="B16" s="102" t="s">
        <v>87</v>
      </c>
      <c r="C16" s="103"/>
      <c r="D16" s="103"/>
      <c r="E16" s="103"/>
      <c r="F16" s="104"/>
      <c r="G16" s="107" t="s">
        <v>88</v>
      </c>
      <c r="H16" s="107"/>
      <c r="I16" s="107"/>
      <c r="J16" s="107"/>
      <c r="K16" s="107"/>
      <c r="L16" s="93" t="s">
        <v>89</v>
      </c>
      <c r="M16" s="94"/>
      <c r="N16" s="95"/>
    </row>
    <row r="17" spans="1:14" ht="16.5" customHeight="1">
      <c r="A17" s="108" t="s">
        <v>90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/>
    </row>
    <row r="18" spans="1:14" ht="30" customHeight="1">
      <c r="A18" s="22">
        <v>5</v>
      </c>
      <c r="B18" s="93" t="s">
        <v>15</v>
      </c>
      <c r="C18" s="99"/>
      <c r="D18" s="99"/>
      <c r="E18" s="99"/>
      <c r="F18" s="100"/>
      <c r="G18" s="93" t="s">
        <v>16</v>
      </c>
      <c r="H18" s="94"/>
      <c r="I18" s="94"/>
      <c r="J18" s="94"/>
      <c r="K18" s="94"/>
      <c r="L18" s="94"/>
      <c r="M18" s="94"/>
      <c r="N18" s="95"/>
    </row>
    <row r="19" spans="1:14" ht="169.5" customHeight="1">
      <c r="A19" s="43" t="s">
        <v>145</v>
      </c>
      <c r="B19" s="93" t="s">
        <v>91</v>
      </c>
      <c r="C19" s="94"/>
      <c r="D19" s="94"/>
      <c r="E19" s="94"/>
      <c r="F19" s="95"/>
      <c r="G19" s="121" t="s">
        <v>92</v>
      </c>
      <c r="H19" s="121"/>
      <c r="I19" s="121"/>
      <c r="J19" s="121"/>
      <c r="K19" s="121"/>
      <c r="L19" s="93" t="s">
        <v>72</v>
      </c>
      <c r="M19" s="94"/>
      <c r="N19" s="95"/>
    </row>
    <row r="20" spans="1:14" ht="103.5" customHeight="1">
      <c r="A20" s="79" t="s">
        <v>267</v>
      </c>
      <c r="B20" s="125" t="s">
        <v>96</v>
      </c>
      <c r="C20" s="126"/>
      <c r="D20" s="126"/>
      <c r="E20" s="126"/>
      <c r="F20" s="127"/>
      <c r="G20" s="128" t="s">
        <v>95</v>
      </c>
      <c r="H20" s="128"/>
      <c r="I20" s="128"/>
      <c r="J20" s="128"/>
      <c r="K20" s="128"/>
      <c r="L20" s="90" t="s">
        <v>73</v>
      </c>
      <c r="M20" s="91"/>
      <c r="N20" s="92"/>
    </row>
  </sheetData>
  <mergeCells count="41">
    <mergeCell ref="B20:F20"/>
    <mergeCell ref="G20:K20"/>
    <mergeCell ref="L20:N20"/>
    <mergeCell ref="A14:N14"/>
    <mergeCell ref="B15:F15"/>
    <mergeCell ref="G15:N15"/>
    <mergeCell ref="B16:F16"/>
    <mergeCell ref="G16:K16"/>
    <mergeCell ref="L16:N16"/>
    <mergeCell ref="B10:F10"/>
    <mergeCell ref="G10:K10"/>
    <mergeCell ref="L10:N10"/>
    <mergeCell ref="A8:N8"/>
    <mergeCell ref="G9:N9"/>
    <mergeCell ref="B9:F9"/>
    <mergeCell ref="A17:N17"/>
    <mergeCell ref="B18:F18"/>
    <mergeCell ref="G18:N18"/>
    <mergeCell ref="B19:F19"/>
    <mergeCell ref="G19:K19"/>
    <mergeCell ref="L19:N19"/>
    <mergeCell ref="I1:N1"/>
    <mergeCell ref="B7:F7"/>
    <mergeCell ref="B4:F4"/>
    <mergeCell ref="G4:K4"/>
    <mergeCell ref="L4:N4"/>
    <mergeCell ref="G7:K7"/>
    <mergeCell ref="L7:N7"/>
    <mergeCell ref="A5:N5"/>
    <mergeCell ref="G6:N6"/>
    <mergeCell ref="A2:N2"/>
    <mergeCell ref="B3:F3"/>
    <mergeCell ref="G3:K3"/>
    <mergeCell ref="L3:N3"/>
    <mergeCell ref="B6:F6"/>
    <mergeCell ref="B13:F13"/>
    <mergeCell ref="G13:J13"/>
    <mergeCell ref="L13:N13"/>
    <mergeCell ref="A11:N11"/>
    <mergeCell ref="B12:F12"/>
    <mergeCell ref="G12:N12"/>
  </mergeCells>
  <pageMargins left="0.7" right="0.7" top="0.75" bottom="0.75" header="0.3" footer="0.3"/>
  <pageSetup paperSize="9" scale="9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23"/>
  <sheetViews>
    <sheetView topLeftCell="A16" workbookViewId="0">
      <selection activeCell="A24" sqref="A24"/>
    </sheetView>
  </sheetViews>
  <sheetFormatPr defaultRowHeight="15"/>
  <cols>
    <col min="1" max="1" width="5.140625" style="7" customWidth="1"/>
    <col min="2" max="2" width="40.42578125" style="7" customWidth="1"/>
    <col min="3" max="3" width="27.28515625" style="7" customWidth="1"/>
    <col min="4" max="4" width="9.28515625" style="7" customWidth="1"/>
    <col min="5" max="5" width="6.5703125" style="7" customWidth="1"/>
    <col min="6" max="6" width="7" style="7" customWidth="1"/>
    <col min="7" max="7" width="7.5703125" style="7" customWidth="1"/>
    <col min="8" max="8" width="6.5703125" style="7" customWidth="1"/>
    <col min="9" max="10" width="6.42578125" style="7" customWidth="1"/>
    <col min="11" max="11" width="7.140625" style="7" customWidth="1"/>
    <col min="12" max="12" width="5.7109375" style="7" customWidth="1"/>
    <col min="13" max="13" width="6.5703125" style="7" customWidth="1"/>
    <col min="14" max="14" width="8.28515625" style="7" customWidth="1"/>
    <col min="15" max="16384" width="9.140625" style="7"/>
  </cols>
  <sheetData>
    <row r="1" spans="1:14" ht="28.5" customHeight="1">
      <c r="G1" s="134" t="s">
        <v>97</v>
      </c>
      <c r="H1" s="134"/>
      <c r="I1" s="134"/>
      <c r="J1" s="134"/>
      <c r="K1" s="134"/>
      <c r="L1" s="134"/>
      <c r="M1" s="134"/>
      <c r="N1" s="134"/>
    </row>
    <row r="2" spans="1:14" ht="28.5" customHeight="1">
      <c r="G2" s="134"/>
      <c r="H2" s="134"/>
      <c r="I2" s="134"/>
      <c r="J2" s="134"/>
      <c r="K2" s="134"/>
      <c r="L2" s="134"/>
      <c r="M2" s="134"/>
      <c r="N2" s="134"/>
    </row>
    <row r="3" spans="1:14" ht="9" customHeight="1">
      <c r="G3" s="134"/>
      <c r="H3" s="134"/>
      <c r="I3" s="134"/>
      <c r="J3" s="134"/>
      <c r="K3" s="134"/>
      <c r="L3" s="134"/>
      <c r="M3" s="134"/>
      <c r="N3" s="134"/>
    </row>
    <row r="4" spans="1:14" ht="42.75" customHeight="1">
      <c r="A4" s="135" t="s">
        <v>98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s="26" customFormat="1" ht="105" customHeight="1">
      <c r="A5" s="136" t="s">
        <v>18</v>
      </c>
      <c r="B5" s="136" t="s">
        <v>19</v>
      </c>
      <c r="C5" s="136" t="s">
        <v>20</v>
      </c>
      <c r="D5" s="138" t="s">
        <v>21</v>
      </c>
      <c r="E5" s="136" t="s">
        <v>3</v>
      </c>
      <c r="F5" s="85" t="s">
        <v>22</v>
      </c>
      <c r="G5" s="85"/>
      <c r="H5" s="85"/>
      <c r="I5" s="85"/>
      <c r="J5" s="85"/>
      <c r="K5" s="85"/>
      <c r="L5" s="85"/>
      <c r="M5" s="85"/>
      <c r="N5" s="136" t="s">
        <v>8</v>
      </c>
    </row>
    <row r="6" spans="1:14" s="27" customFormat="1" ht="35.25" customHeight="1">
      <c r="A6" s="137"/>
      <c r="B6" s="137"/>
      <c r="C6" s="137"/>
      <c r="D6" s="139"/>
      <c r="E6" s="137"/>
      <c r="F6" s="8">
        <v>2023</v>
      </c>
      <c r="G6" s="8">
        <v>2024</v>
      </c>
      <c r="H6" s="8">
        <v>2025</v>
      </c>
      <c r="I6" s="8">
        <v>2026</v>
      </c>
      <c r="J6" s="8">
        <v>2027</v>
      </c>
      <c r="K6" s="8">
        <v>2028</v>
      </c>
      <c r="L6" s="8">
        <v>2029</v>
      </c>
      <c r="M6" s="8">
        <v>2030</v>
      </c>
      <c r="N6" s="137"/>
    </row>
    <row r="7" spans="1:14" s="27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</row>
    <row r="8" spans="1:14" s="27" customFormat="1" ht="12.75">
      <c r="A8" s="129" t="s">
        <v>103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/>
    </row>
    <row r="9" spans="1:14" s="27" customFormat="1" ht="14.25" customHeight="1">
      <c r="A9" s="90" t="s">
        <v>99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3"/>
    </row>
    <row r="10" spans="1:14" s="27" customFormat="1" ht="60" customHeight="1">
      <c r="A10" s="21" t="s">
        <v>17</v>
      </c>
      <c r="B10" s="55" t="s">
        <v>100</v>
      </c>
      <c r="C10" s="9" t="s">
        <v>102</v>
      </c>
      <c r="D10" s="28" t="s">
        <v>101</v>
      </c>
      <c r="E10" s="29">
        <v>3780.42</v>
      </c>
      <c r="F10" s="8">
        <v>1632.78</v>
      </c>
      <c r="G10" s="8" t="s">
        <v>9</v>
      </c>
      <c r="H10" s="8" t="s">
        <v>9</v>
      </c>
      <c r="I10" s="8" t="s">
        <v>9</v>
      </c>
      <c r="J10" s="8" t="s">
        <v>9</v>
      </c>
      <c r="K10" s="8" t="s">
        <v>9</v>
      </c>
      <c r="L10" s="8" t="s">
        <v>9</v>
      </c>
      <c r="M10" s="8" t="s">
        <v>9</v>
      </c>
      <c r="N10" s="8" t="s">
        <v>9</v>
      </c>
    </row>
    <row r="11" spans="1:14" s="27" customFormat="1" ht="17.25" customHeight="1">
      <c r="A11" s="129" t="s">
        <v>105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1"/>
    </row>
    <row r="12" spans="1:14" s="27" customFormat="1" ht="18.75" customHeight="1">
      <c r="A12" s="90" t="s">
        <v>104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3"/>
    </row>
    <row r="13" spans="1:14" s="27" customFormat="1" ht="60" customHeight="1">
      <c r="A13" s="21" t="s">
        <v>59</v>
      </c>
      <c r="B13" s="55" t="s">
        <v>106</v>
      </c>
      <c r="C13" s="9" t="s">
        <v>107</v>
      </c>
      <c r="D13" s="28" t="s">
        <v>101</v>
      </c>
      <c r="E13" s="8">
        <v>1500</v>
      </c>
      <c r="F13" s="8">
        <v>1542</v>
      </c>
      <c r="G13" s="8">
        <v>1659</v>
      </c>
      <c r="H13" s="8" t="s">
        <v>9</v>
      </c>
      <c r="I13" s="8" t="s">
        <v>9</v>
      </c>
      <c r="J13" s="8" t="s">
        <v>9</v>
      </c>
      <c r="K13" s="8" t="s">
        <v>9</v>
      </c>
      <c r="L13" s="8" t="s">
        <v>9</v>
      </c>
      <c r="M13" s="8" t="s">
        <v>9</v>
      </c>
      <c r="N13" s="8" t="s">
        <v>9</v>
      </c>
    </row>
    <row r="14" spans="1:14" s="27" customFormat="1" ht="21.75" customHeight="1">
      <c r="A14" s="89" t="s">
        <v>147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s="27" customFormat="1" ht="21.75" customHeight="1">
      <c r="A15" s="84" t="s">
        <v>148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14" s="27" customFormat="1" ht="45" customHeight="1">
      <c r="A16" s="21" t="s">
        <v>93</v>
      </c>
      <c r="B16" s="55" t="s">
        <v>149</v>
      </c>
      <c r="C16" s="44" t="s">
        <v>102</v>
      </c>
      <c r="D16" s="28" t="s">
        <v>101</v>
      </c>
      <c r="E16" s="8">
        <v>0</v>
      </c>
      <c r="F16" s="8">
        <v>741</v>
      </c>
      <c r="G16" s="8">
        <v>650.4</v>
      </c>
      <c r="H16" s="8" t="s">
        <v>9</v>
      </c>
      <c r="I16" s="8">
        <v>367.7</v>
      </c>
      <c r="J16" s="8" t="s">
        <v>9</v>
      </c>
      <c r="K16" s="8" t="s">
        <v>9</v>
      </c>
      <c r="L16" s="8" t="s">
        <v>9</v>
      </c>
      <c r="M16" s="8" t="s">
        <v>9</v>
      </c>
      <c r="N16" s="8" t="s">
        <v>9</v>
      </c>
    </row>
    <row r="17" spans="1:18" s="27" customFormat="1" ht="20.25" customHeight="1">
      <c r="A17" s="129" t="s">
        <v>216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1"/>
    </row>
    <row r="18" spans="1:18" s="27" customFormat="1" ht="60" customHeight="1">
      <c r="A18" s="21" t="s">
        <v>94</v>
      </c>
      <c r="B18" s="55" t="s">
        <v>108</v>
      </c>
      <c r="C18" s="9" t="s">
        <v>109</v>
      </c>
      <c r="D18" s="28" t="s">
        <v>14</v>
      </c>
      <c r="E18" s="23">
        <v>5</v>
      </c>
      <c r="F18" s="8">
        <v>7</v>
      </c>
      <c r="G18" s="8">
        <v>7</v>
      </c>
      <c r="H18" s="8">
        <v>5</v>
      </c>
      <c r="I18" s="8">
        <v>5</v>
      </c>
      <c r="J18" s="8">
        <v>5</v>
      </c>
      <c r="K18" s="8">
        <v>5</v>
      </c>
      <c r="L18" s="8">
        <v>5</v>
      </c>
      <c r="M18" s="8">
        <v>5</v>
      </c>
      <c r="N18" s="8" t="s">
        <v>9</v>
      </c>
    </row>
    <row r="19" spans="1:18" ht="17.25" customHeight="1">
      <c r="A19" s="140" t="s">
        <v>150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P19" s="30"/>
      <c r="Q19" s="30"/>
      <c r="R19" s="30"/>
    </row>
    <row r="20" spans="1:18" ht="21.75" customHeight="1">
      <c r="A20" s="90" t="s">
        <v>110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3"/>
      <c r="P20" s="30"/>
      <c r="Q20" s="30"/>
      <c r="R20" s="30"/>
    </row>
    <row r="21" spans="1:18" s="32" customFormat="1" ht="43.5" customHeight="1">
      <c r="A21" s="21" t="s">
        <v>145</v>
      </c>
      <c r="B21" s="20" t="s">
        <v>111</v>
      </c>
      <c r="C21" s="20" t="s">
        <v>112</v>
      </c>
      <c r="D21" s="31" t="s">
        <v>14</v>
      </c>
      <c r="E21" s="31">
        <v>2</v>
      </c>
      <c r="F21" s="31">
        <v>2</v>
      </c>
      <c r="G21" s="31">
        <v>2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31" t="s">
        <v>9</v>
      </c>
    </row>
    <row r="22" spans="1:18" ht="15" customHeight="1">
      <c r="A22" s="90" t="s">
        <v>258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</row>
    <row r="23" spans="1:18" ht="110.25" customHeight="1">
      <c r="A23" s="79" t="s">
        <v>267</v>
      </c>
      <c r="B23" s="20" t="s">
        <v>261</v>
      </c>
      <c r="C23" s="20" t="s">
        <v>112</v>
      </c>
      <c r="D23" s="31" t="s">
        <v>14</v>
      </c>
      <c r="E23" s="31">
        <v>1</v>
      </c>
      <c r="F23" s="31">
        <v>1</v>
      </c>
      <c r="G23" s="31" t="s">
        <v>9</v>
      </c>
      <c r="H23" s="31" t="s">
        <v>9</v>
      </c>
      <c r="I23" s="31" t="s">
        <v>9</v>
      </c>
      <c r="J23" s="31" t="s">
        <v>9</v>
      </c>
      <c r="K23" s="31" t="s">
        <v>9</v>
      </c>
      <c r="L23" s="31" t="s">
        <v>9</v>
      </c>
      <c r="M23" s="31" t="s">
        <v>9</v>
      </c>
      <c r="N23" s="31" t="s">
        <v>9</v>
      </c>
    </row>
  </sheetData>
  <mergeCells count="19">
    <mergeCell ref="A22:N22"/>
    <mergeCell ref="A12:N12"/>
    <mergeCell ref="A17:N17"/>
    <mergeCell ref="A19:N19"/>
    <mergeCell ref="A20:N20"/>
    <mergeCell ref="A14:N14"/>
    <mergeCell ref="A15:N15"/>
    <mergeCell ref="A8:N8"/>
    <mergeCell ref="A9:N9"/>
    <mergeCell ref="A11:N11"/>
    <mergeCell ref="G1:N3"/>
    <mergeCell ref="A4:N4"/>
    <mergeCell ref="F5:M5"/>
    <mergeCell ref="A5:A6"/>
    <mergeCell ref="B5:B6"/>
    <mergeCell ref="C5:C6"/>
    <mergeCell ref="D5:D6"/>
    <mergeCell ref="E5:E6"/>
    <mergeCell ref="N5:N6"/>
  </mergeCells>
  <pageMargins left="0.7" right="0.7" top="0.75" bottom="0.75" header="0.3" footer="0.3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22"/>
  <sheetViews>
    <sheetView zoomScale="90" zoomScaleNormal="90" workbookViewId="0">
      <selection activeCell="C8" sqref="C8:C21"/>
    </sheetView>
  </sheetViews>
  <sheetFormatPr defaultRowHeight="15"/>
  <cols>
    <col min="1" max="1" width="3.5703125" style="7" customWidth="1"/>
    <col min="2" max="2" width="15" style="7" customWidth="1"/>
    <col min="3" max="3" width="8.140625" style="7" customWidth="1"/>
    <col min="4" max="4" width="5" style="7" customWidth="1"/>
    <col min="5" max="5" width="10.7109375" style="7" customWidth="1"/>
    <col min="6" max="6" width="18" style="7" customWidth="1"/>
    <col min="7" max="7" width="18.85546875" style="7" customWidth="1"/>
    <col min="8" max="13" width="16.140625" style="7" customWidth="1"/>
    <col min="14" max="14" width="17.7109375" style="7" customWidth="1"/>
    <col min="15" max="15" width="6.5703125" style="7" customWidth="1"/>
    <col min="16" max="16384" width="9.140625" style="7"/>
  </cols>
  <sheetData>
    <row r="1" spans="1:15" ht="15" customHeight="1">
      <c r="J1" s="134" t="s">
        <v>113</v>
      </c>
      <c r="K1" s="134"/>
      <c r="L1" s="134"/>
      <c r="M1" s="134"/>
      <c r="N1" s="134"/>
    </row>
    <row r="2" spans="1:15">
      <c r="I2" s="65"/>
      <c r="J2" s="134"/>
      <c r="K2" s="134"/>
      <c r="L2" s="134"/>
      <c r="M2" s="134"/>
      <c r="N2" s="134"/>
    </row>
    <row r="3" spans="1:15">
      <c r="I3" s="65"/>
      <c r="J3" s="134"/>
      <c r="K3" s="134"/>
      <c r="L3" s="134"/>
      <c r="M3" s="134"/>
      <c r="N3" s="134"/>
    </row>
    <row r="4" spans="1:15" s="51" customFormat="1" ht="33" customHeight="1">
      <c r="A4" s="154" t="s">
        <v>114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5" s="25" customFormat="1" ht="146.25" customHeight="1">
      <c r="A5" s="128" t="s">
        <v>18</v>
      </c>
      <c r="B5" s="156" t="s">
        <v>23</v>
      </c>
      <c r="C5" s="156" t="s">
        <v>24</v>
      </c>
      <c r="D5" s="156" t="s">
        <v>25</v>
      </c>
      <c r="E5" s="156"/>
      <c r="F5" s="156" t="s">
        <v>26</v>
      </c>
      <c r="G5" s="156"/>
      <c r="H5" s="156"/>
      <c r="I5" s="156"/>
      <c r="J5" s="156"/>
      <c r="K5" s="156"/>
      <c r="L5" s="156"/>
      <c r="M5" s="156"/>
      <c r="N5" s="156"/>
      <c r="O5" s="67" t="s">
        <v>8</v>
      </c>
    </row>
    <row r="6" spans="1:15" s="25" customFormat="1" ht="13.5" customHeight="1">
      <c r="A6" s="128"/>
      <c r="B6" s="156"/>
      <c r="C6" s="156"/>
      <c r="D6" s="67" t="s">
        <v>27</v>
      </c>
      <c r="E6" s="67" t="s">
        <v>28</v>
      </c>
      <c r="F6" s="67">
        <v>2023</v>
      </c>
      <c r="G6" s="67">
        <v>2024</v>
      </c>
      <c r="H6" s="67">
        <v>2025</v>
      </c>
      <c r="I6" s="67">
        <v>2026</v>
      </c>
      <c r="J6" s="67">
        <v>2027</v>
      </c>
      <c r="K6" s="67">
        <v>2028</v>
      </c>
      <c r="L6" s="67">
        <v>2029</v>
      </c>
      <c r="M6" s="67">
        <v>2030</v>
      </c>
      <c r="N6" s="67" t="s">
        <v>29</v>
      </c>
      <c r="O6" s="38"/>
    </row>
    <row r="7" spans="1:15" s="25" customFormat="1" ht="12.75">
      <c r="A7" s="69">
        <v>1</v>
      </c>
      <c r="B7" s="67">
        <v>2</v>
      </c>
      <c r="C7" s="67">
        <v>3</v>
      </c>
      <c r="D7" s="67">
        <v>4</v>
      </c>
      <c r="E7" s="67">
        <v>5</v>
      </c>
      <c r="F7" s="67">
        <v>7</v>
      </c>
      <c r="G7" s="67">
        <v>8</v>
      </c>
      <c r="H7" s="67">
        <v>9</v>
      </c>
      <c r="I7" s="67">
        <v>10</v>
      </c>
      <c r="J7" s="67">
        <v>11</v>
      </c>
      <c r="K7" s="67">
        <v>12</v>
      </c>
      <c r="L7" s="67">
        <v>13</v>
      </c>
      <c r="M7" s="67">
        <v>14</v>
      </c>
      <c r="N7" s="67">
        <v>15</v>
      </c>
      <c r="O7" s="67">
        <v>16</v>
      </c>
    </row>
    <row r="8" spans="1:15" s="25" customFormat="1" ht="130.5" customHeight="1">
      <c r="A8" s="8">
        <v>1</v>
      </c>
      <c r="B8" s="68" t="s">
        <v>115</v>
      </c>
      <c r="C8" s="201" t="s">
        <v>30</v>
      </c>
      <c r="D8" s="46" t="s">
        <v>133</v>
      </c>
      <c r="E8" s="39">
        <v>1000000000</v>
      </c>
      <c r="F8" s="49">
        <f>F9+F13+F17+F19</f>
        <v>88957.515280000007</v>
      </c>
      <c r="G8" s="49">
        <f t="shared" ref="G8:N8" si="0">G9+G13+G17+G19</f>
        <v>30352.5</v>
      </c>
      <c r="H8" s="49">
        <f t="shared" si="0"/>
        <v>4530.5</v>
      </c>
      <c r="I8" s="49">
        <f t="shared" si="0"/>
        <v>97576.7</v>
      </c>
      <c r="J8" s="49">
        <f t="shared" si="0"/>
        <v>5300</v>
      </c>
      <c r="K8" s="49">
        <f t="shared" si="0"/>
        <v>5300</v>
      </c>
      <c r="L8" s="49">
        <f t="shared" si="0"/>
        <v>5300</v>
      </c>
      <c r="M8" s="49">
        <f t="shared" si="0"/>
        <v>5300</v>
      </c>
      <c r="N8" s="49">
        <f t="shared" si="0"/>
        <v>242617.21527999997</v>
      </c>
      <c r="O8" s="40" t="s">
        <v>9</v>
      </c>
    </row>
    <row r="9" spans="1:15" s="25" customFormat="1" ht="91.5" customHeight="1">
      <c r="A9" s="146">
        <v>2</v>
      </c>
      <c r="B9" s="144" t="s">
        <v>116</v>
      </c>
      <c r="C9" s="202" t="s">
        <v>30</v>
      </c>
      <c r="D9" s="46" t="s">
        <v>133</v>
      </c>
      <c r="E9" s="39" t="s">
        <v>129</v>
      </c>
      <c r="F9" s="49">
        <f>F10+F11+F12</f>
        <v>57731.481600000006</v>
      </c>
      <c r="G9" s="49">
        <f>G10+G11+G12</f>
        <v>0</v>
      </c>
      <c r="H9" s="49">
        <f t="shared" ref="H9:M9" si="1">H10+H11+H12</f>
        <v>0</v>
      </c>
      <c r="I9" s="49">
        <f t="shared" si="1"/>
        <v>0</v>
      </c>
      <c r="J9" s="49">
        <f t="shared" si="1"/>
        <v>0</v>
      </c>
      <c r="K9" s="49">
        <f t="shared" si="1"/>
        <v>0</v>
      </c>
      <c r="L9" s="49">
        <f t="shared" si="1"/>
        <v>0</v>
      </c>
      <c r="M9" s="49">
        <f t="shared" si="1"/>
        <v>0</v>
      </c>
      <c r="N9" s="50">
        <f>M9+L9+K9+J9+I9+H9+G9+F9</f>
        <v>57731.481600000006</v>
      </c>
      <c r="O9" s="148" t="s">
        <v>9</v>
      </c>
    </row>
    <row r="10" spans="1:15" s="25" customFormat="1" ht="12.75">
      <c r="A10" s="153"/>
      <c r="B10" s="152"/>
      <c r="C10" s="203"/>
      <c r="D10" s="46" t="s">
        <v>133</v>
      </c>
      <c r="E10" s="39" t="s">
        <v>130</v>
      </c>
      <c r="F10" s="49">
        <v>55422.233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f>M10+L10+K10+J10+I10+H10+G10+F10</f>
        <v>55422.233</v>
      </c>
      <c r="O10" s="151"/>
    </row>
    <row r="11" spans="1:15" s="25" customFormat="1" ht="12.75">
      <c r="A11" s="153"/>
      <c r="B11" s="152"/>
      <c r="C11" s="203"/>
      <c r="D11" s="46" t="s">
        <v>133</v>
      </c>
      <c r="E11" s="39" t="s">
        <v>131</v>
      </c>
      <c r="F11" s="49">
        <v>2286.1559999999999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f>M11+L11+K11+J11+I11+H11+G11+F11</f>
        <v>2286.1559999999999</v>
      </c>
      <c r="O11" s="151"/>
    </row>
    <row r="12" spans="1:15" s="25" customFormat="1" ht="11.25" customHeight="1">
      <c r="A12" s="147"/>
      <c r="B12" s="145"/>
      <c r="C12" s="204"/>
      <c r="D12" s="46" t="s">
        <v>133</v>
      </c>
      <c r="E12" s="39" t="s">
        <v>117</v>
      </c>
      <c r="F12" s="49">
        <v>23.092600000000001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f>M12+L12+K12+J12+I12+H12+G12+F12</f>
        <v>23.092600000000001</v>
      </c>
      <c r="O12" s="149"/>
    </row>
    <row r="13" spans="1:15" s="25" customFormat="1" ht="63" customHeight="1">
      <c r="A13" s="146">
        <v>3</v>
      </c>
      <c r="B13" s="144" t="s">
        <v>118</v>
      </c>
      <c r="C13" s="202" t="s">
        <v>30</v>
      </c>
      <c r="D13" s="46" t="s">
        <v>133</v>
      </c>
      <c r="E13" s="39">
        <v>1040100000</v>
      </c>
      <c r="F13" s="49">
        <f>F14+F15+F16</f>
        <v>25519.83368</v>
      </c>
      <c r="G13" s="49">
        <f t="shared" ref="G13:M13" si="2">G15+G16</f>
        <v>23973.8</v>
      </c>
      <c r="H13" s="49">
        <f t="shared" si="2"/>
        <v>0</v>
      </c>
      <c r="I13" s="49">
        <f t="shared" si="2"/>
        <v>93046.2</v>
      </c>
      <c r="J13" s="49">
        <f t="shared" si="2"/>
        <v>0</v>
      </c>
      <c r="K13" s="49">
        <f t="shared" si="2"/>
        <v>0</v>
      </c>
      <c r="L13" s="49">
        <f t="shared" si="2"/>
        <v>0</v>
      </c>
      <c r="M13" s="49">
        <f t="shared" si="2"/>
        <v>0</v>
      </c>
      <c r="N13" s="50">
        <f>F13+H13+G13+L13+K13+J13+I13</f>
        <v>142539.83367999998</v>
      </c>
      <c r="O13" s="148" t="s">
        <v>9</v>
      </c>
    </row>
    <row r="14" spans="1:15" s="25" customFormat="1" ht="33" customHeight="1">
      <c r="A14" s="153"/>
      <c r="B14" s="152"/>
      <c r="C14" s="203"/>
      <c r="D14" s="46" t="s">
        <v>133</v>
      </c>
      <c r="E14" s="39">
        <v>1040100010</v>
      </c>
      <c r="F14" s="49">
        <v>4495.6850800000002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50">
        <f t="shared" ref="N14:N15" si="3">F14+H14+G14+L14+K14+J14+I14</f>
        <v>4495.6850800000002</v>
      </c>
      <c r="O14" s="151"/>
    </row>
    <row r="15" spans="1:15" s="25" customFormat="1" ht="31.5" customHeight="1">
      <c r="A15" s="153"/>
      <c r="B15" s="152"/>
      <c r="C15" s="203"/>
      <c r="D15" s="46" t="s">
        <v>133</v>
      </c>
      <c r="E15" s="39" t="s">
        <v>119</v>
      </c>
      <c r="F15" s="49">
        <v>10302.573</v>
      </c>
      <c r="G15" s="49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f t="shared" si="3"/>
        <v>10302.573</v>
      </c>
      <c r="O15" s="151"/>
    </row>
    <row r="16" spans="1:15" s="25" customFormat="1" ht="32.25" customHeight="1">
      <c r="A16" s="147"/>
      <c r="B16" s="145"/>
      <c r="C16" s="204"/>
      <c r="D16" s="46" t="s">
        <v>133</v>
      </c>
      <c r="E16" s="39" t="s">
        <v>120</v>
      </c>
      <c r="F16" s="49">
        <v>10721.5756</v>
      </c>
      <c r="G16" s="49">
        <v>23973.8</v>
      </c>
      <c r="H16" s="50">
        <v>0</v>
      </c>
      <c r="I16" s="50">
        <v>93046.2</v>
      </c>
      <c r="J16" s="50">
        <v>0</v>
      </c>
      <c r="K16" s="50">
        <v>0</v>
      </c>
      <c r="L16" s="50">
        <v>0</v>
      </c>
      <c r="M16" s="50">
        <v>0</v>
      </c>
      <c r="N16" s="50">
        <f>F16+H16+G16+L16+K16+J16+I16</f>
        <v>127741.5756</v>
      </c>
      <c r="O16" s="149"/>
    </row>
    <row r="17" spans="1:15" s="25" customFormat="1" ht="111" customHeight="1">
      <c r="A17" s="146">
        <v>4</v>
      </c>
      <c r="B17" s="144" t="s">
        <v>121</v>
      </c>
      <c r="C17" s="202" t="s">
        <v>30</v>
      </c>
      <c r="D17" s="46" t="s">
        <v>133</v>
      </c>
      <c r="E17" s="41">
        <v>1040200000</v>
      </c>
      <c r="F17" s="49">
        <f>F18</f>
        <v>4791.3</v>
      </c>
      <c r="G17" s="49">
        <f t="shared" ref="G17:M17" si="4">G18</f>
        <v>5780.7</v>
      </c>
      <c r="H17" s="49">
        <f t="shared" si="4"/>
        <v>4530.5</v>
      </c>
      <c r="I17" s="49">
        <f t="shared" si="4"/>
        <v>4530.5</v>
      </c>
      <c r="J17" s="49">
        <f t="shared" si="4"/>
        <v>5300</v>
      </c>
      <c r="K17" s="49">
        <f t="shared" si="4"/>
        <v>5300</v>
      </c>
      <c r="L17" s="49">
        <f t="shared" si="4"/>
        <v>5300</v>
      </c>
      <c r="M17" s="49">
        <f t="shared" si="4"/>
        <v>5300</v>
      </c>
      <c r="N17" s="76">
        <f t="shared" ref="N17:N19" si="5">M17+L17+K17+J17+I17+H17+G17+F17</f>
        <v>40833</v>
      </c>
      <c r="O17" s="148" t="s">
        <v>9</v>
      </c>
    </row>
    <row r="18" spans="1:15" s="25" customFormat="1" ht="22.5" customHeight="1">
      <c r="A18" s="147"/>
      <c r="B18" s="145"/>
      <c r="C18" s="204"/>
      <c r="D18" s="46" t="s">
        <v>133</v>
      </c>
      <c r="E18" s="41" t="s">
        <v>132</v>
      </c>
      <c r="F18" s="49">
        <v>4791.3</v>
      </c>
      <c r="G18" s="49">
        <v>5780.7</v>
      </c>
      <c r="H18" s="49">
        <v>4530.5</v>
      </c>
      <c r="I18" s="76">
        <v>4530.5</v>
      </c>
      <c r="J18" s="76">
        <v>5300</v>
      </c>
      <c r="K18" s="76">
        <v>5300</v>
      </c>
      <c r="L18" s="76">
        <v>5300</v>
      </c>
      <c r="M18" s="76">
        <v>5300</v>
      </c>
      <c r="N18" s="76">
        <f t="shared" si="5"/>
        <v>40833</v>
      </c>
      <c r="O18" s="149"/>
    </row>
    <row r="19" spans="1:15" s="34" customFormat="1" ht="120.75" customHeight="1">
      <c r="A19" s="150">
        <v>5</v>
      </c>
      <c r="B19" s="143" t="s">
        <v>90</v>
      </c>
      <c r="C19" s="205" t="s">
        <v>30</v>
      </c>
      <c r="D19" s="46" t="s">
        <v>133</v>
      </c>
      <c r="E19" s="39">
        <v>1040300000</v>
      </c>
      <c r="F19" s="49">
        <f>F20+F21</f>
        <v>914.9</v>
      </c>
      <c r="G19" s="49">
        <f t="shared" ref="G19:M19" si="6">G20+G21</f>
        <v>598</v>
      </c>
      <c r="H19" s="49">
        <f t="shared" si="6"/>
        <v>0</v>
      </c>
      <c r="I19" s="49">
        <f t="shared" si="6"/>
        <v>0</v>
      </c>
      <c r="J19" s="49">
        <f t="shared" si="6"/>
        <v>0</v>
      </c>
      <c r="K19" s="49">
        <f t="shared" si="6"/>
        <v>0</v>
      </c>
      <c r="L19" s="49">
        <f t="shared" si="6"/>
        <v>0</v>
      </c>
      <c r="M19" s="49">
        <f t="shared" si="6"/>
        <v>0</v>
      </c>
      <c r="N19" s="50">
        <f t="shared" si="5"/>
        <v>1512.9</v>
      </c>
      <c r="O19" s="148" t="s">
        <v>9</v>
      </c>
    </row>
    <row r="20" spans="1:15" s="34" customFormat="1" ht="28.5" customHeight="1">
      <c r="A20" s="150"/>
      <c r="B20" s="143"/>
      <c r="C20" s="205"/>
      <c r="D20" s="46" t="s">
        <v>133</v>
      </c>
      <c r="E20" s="39">
        <v>1040300020</v>
      </c>
      <c r="F20" s="49">
        <v>285</v>
      </c>
      <c r="G20" s="50">
        <v>360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f>M20+L20+K20+J20+I20+H20+G20+F20</f>
        <v>645</v>
      </c>
      <c r="O20" s="151"/>
    </row>
    <row r="21" spans="1:15" s="34" customFormat="1">
      <c r="A21" s="150"/>
      <c r="B21" s="143"/>
      <c r="C21" s="205"/>
      <c r="D21" s="46" t="s">
        <v>133</v>
      </c>
      <c r="E21" s="77">
        <v>1040300030</v>
      </c>
      <c r="F21" s="78">
        <v>629.9</v>
      </c>
      <c r="G21" s="78">
        <v>238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f>M21+L21+K21+J21+I21+H21+G21+F21</f>
        <v>867.9</v>
      </c>
      <c r="O21" s="151"/>
    </row>
    <row r="22" spans="1:15" s="34" customFormat="1"/>
  </sheetData>
  <mergeCells count="23">
    <mergeCell ref="J1:N3"/>
    <mergeCell ref="A4:N4"/>
    <mergeCell ref="A5:A6"/>
    <mergeCell ref="B5:B6"/>
    <mergeCell ref="C5:C6"/>
    <mergeCell ref="D5:E5"/>
    <mergeCell ref="F5:N5"/>
    <mergeCell ref="C9:C12"/>
    <mergeCell ref="B9:B12"/>
    <mergeCell ref="A9:A12"/>
    <mergeCell ref="O9:O12"/>
    <mergeCell ref="C13:C16"/>
    <mergeCell ref="B13:B16"/>
    <mergeCell ref="A13:A16"/>
    <mergeCell ref="O13:O16"/>
    <mergeCell ref="C17:C18"/>
    <mergeCell ref="B17:B18"/>
    <mergeCell ref="A17:A18"/>
    <mergeCell ref="O17:O18"/>
    <mergeCell ref="C19:C21"/>
    <mergeCell ref="B19:B21"/>
    <mergeCell ref="A19:A21"/>
    <mergeCell ref="O19:O21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topLeftCell="A7" workbookViewId="0">
      <selection activeCell="D10" sqref="D10:L10"/>
    </sheetView>
  </sheetViews>
  <sheetFormatPr defaultRowHeight="15"/>
  <cols>
    <col min="1" max="1" width="6" style="7" customWidth="1"/>
    <col min="2" max="2" width="13.5703125" style="7" customWidth="1"/>
    <col min="3" max="3" width="9.140625" style="7"/>
    <col min="4" max="4" width="12" style="7" customWidth="1"/>
    <col min="5" max="5" width="11.7109375" style="7" bestFit="1" customWidth="1"/>
    <col min="6" max="6" width="10.140625" style="7" customWidth="1"/>
    <col min="7" max="7" width="10" style="7" bestFit="1" customWidth="1"/>
    <col min="8" max="11" width="9.140625" style="7"/>
    <col min="12" max="12" width="12.5703125" style="7" bestFit="1" customWidth="1"/>
    <col min="13" max="16384" width="9.140625" style="7"/>
  </cols>
  <sheetData>
    <row r="1" spans="1:14" ht="15" customHeight="1">
      <c r="I1" s="134" t="s">
        <v>122</v>
      </c>
      <c r="J1" s="134"/>
      <c r="K1" s="134"/>
      <c r="L1" s="134"/>
      <c r="M1" s="134"/>
    </row>
    <row r="2" spans="1:14">
      <c r="I2" s="134"/>
      <c r="J2" s="134"/>
      <c r="K2" s="134"/>
      <c r="L2" s="134"/>
      <c r="M2" s="134"/>
    </row>
    <row r="3" spans="1:14" ht="51" customHeight="1">
      <c r="I3" s="134"/>
      <c r="J3" s="134"/>
      <c r="K3" s="134"/>
      <c r="L3" s="134"/>
      <c r="M3" s="134"/>
    </row>
    <row r="4" spans="1:14">
      <c r="A4" s="154" t="s">
        <v>31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35"/>
    </row>
    <row r="5" spans="1:14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35"/>
    </row>
    <row r="7" spans="1:14" s="25" customFormat="1" ht="119.25" customHeight="1">
      <c r="A7" s="128" t="s">
        <v>18</v>
      </c>
      <c r="B7" s="170" t="s">
        <v>23</v>
      </c>
      <c r="C7" s="170" t="s">
        <v>32</v>
      </c>
      <c r="D7" s="170" t="s">
        <v>26</v>
      </c>
      <c r="E7" s="170"/>
      <c r="F7" s="170"/>
      <c r="G7" s="170"/>
      <c r="H7" s="170"/>
      <c r="I7" s="170"/>
      <c r="J7" s="170"/>
      <c r="K7" s="170"/>
      <c r="L7" s="170"/>
      <c r="M7" s="69" t="s">
        <v>8</v>
      </c>
    </row>
    <row r="8" spans="1:14" s="25" customFormat="1" ht="12.75">
      <c r="A8" s="128"/>
      <c r="B8" s="170"/>
      <c r="C8" s="170"/>
      <c r="D8" s="69">
        <v>2023</v>
      </c>
      <c r="E8" s="69">
        <v>2024</v>
      </c>
      <c r="F8" s="69">
        <v>2025</v>
      </c>
      <c r="G8" s="69">
        <v>2026</v>
      </c>
      <c r="H8" s="69">
        <v>2027</v>
      </c>
      <c r="I8" s="69">
        <v>2028</v>
      </c>
      <c r="J8" s="69">
        <v>2029</v>
      </c>
      <c r="K8" s="69">
        <v>2030</v>
      </c>
      <c r="L8" s="69" t="s">
        <v>29</v>
      </c>
      <c r="M8" s="69"/>
    </row>
    <row r="9" spans="1:14" s="25" customFormat="1" ht="12.75">
      <c r="A9" s="69">
        <v>1</v>
      </c>
      <c r="B9" s="69">
        <v>2</v>
      </c>
      <c r="C9" s="69">
        <v>3</v>
      </c>
      <c r="D9" s="69">
        <v>5</v>
      </c>
      <c r="E9" s="69">
        <v>6</v>
      </c>
      <c r="F9" s="69">
        <v>7</v>
      </c>
      <c r="G9" s="69">
        <v>8</v>
      </c>
      <c r="H9" s="69">
        <v>9</v>
      </c>
      <c r="I9" s="69">
        <v>10</v>
      </c>
      <c r="J9" s="69">
        <v>11</v>
      </c>
      <c r="K9" s="69">
        <v>12</v>
      </c>
      <c r="L9" s="69">
        <v>13</v>
      </c>
      <c r="M9" s="69">
        <v>14</v>
      </c>
    </row>
    <row r="10" spans="1:14" s="25" customFormat="1" ht="45" customHeight="1">
      <c r="A10" s="128" t="s">
        <v>33</v>
      </c>
      <c r="B10" s="128" t="s">
        <v>115</v>
      </c>
      <c r="C10" s="33" t="s">
        <v>34</v>
      </c>
      <c r="D10" s="42">
        <f>D11+D12+D13</f>
        <v>88957.515279999992</v>
      </c>
      <c r="E10" s="42">
        <f t="shared" ref="E10:L10" si="0">E11+E12+E13</f>
        <v>30352.5</v>
      </c>
      <c r="F10" s="42">
        <f t="shared" si="0"/>
        <v>4530.5</v>
      </c>
      <c r="G10" s="42">
        <f t="shared" si="0"/>
        <v>97576.7</v>
      </c>
      <c r="H10" s="42">
        <f t="shared" si="0"/>
        <v>5300</v>
      </c>
      <c r="I10" s="42">
        <f t="shared" si="0"/>
        <v>5300</v>
      </c>
      <c r="J10" s="42">
        <f t="shared" si="0"/>
        <v>5300</v>
      </c>
      <c r="K10" s="42">
        <f t="shared" si="0"/>
        <v>5300</v>
      </c>
      <c r="L10" s="42">
        <f t="shared" si="0"/>
        <v>242617.21528</v>
      </c>
      <c r="M10" s="136" t="s">
        <v>9</v>
      </c>
    </row>
    <row r="11" spans="1:14" s="25" customFormat="1" ht="38.25">
      <c r="A11" s="128"/>
      <c r="B11" s="128"/>
      <c r="C11" s="33" t="s">
        <v>35</v>
      </c>
      <c r="D11" s="42">
        <f>D15+D19+D23+D27</f>
        <v>852.11243000000002</v>
      </c>
      <c r="E11" s="42">
        <f t="shared" ref="E11:L11" si="1">E15+E19+E23+E27</f>
        <v>343.09359000000001</v>
      </c>
      <c r="F11" s="42">
        <f t="shared" si="1"/>
        <v>574.02963999999997</v>
      </c>
      <c r="G11" s="42">
        <f t="shared" si="1"/>
        <v>662.50102000000004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2431.73668</v>
      </c>
      <c r="M11" s="169"/>
    </row>
    <row r="12" spans="1:14" s="25" customFormat="1" ht="25.5">
      <c r="A12" s="128"/>
      <c r="B12" s="128"/>
      <c r="C12" s="33" t="s">
        <v>36</v>
      </c>
      <c r="D12" s="42">
        <f>D16+D20+D24+D28</f>
        <v>80358.976569999999</v>
      </c>
      <c r="E12" s="42">
        <f t="shared" ref="E12:L12" si="2">E16+E20+E24+E28</f>
        <v>27480.306410000001</v>
      </c>
      <c r="F12" s="42">
        <f t="shared" si="2"/>
        <v>2724.8703599999999</v>
      </c>
      <c r="G12" s="42">
        <f t="shared" si="2"/>
        <v>94752.098979999995</v>
      </c>
      <c r="H12" s="42">
        <f t="shared" si="2"/>
        <v>0</v>
      </c>
      <c r="I12" s="42">
        <f t="shared" si="2"/>
        <v>0</v>
      </c>
      <c r="J12" s="42">
        <f t="shared" si="2"/>
        <v>0</v>
      </c>
      <c r="K12" s="42">
        <f t="shared" si="2"/>
        <v>0</v>
      </c>
      <c r="L12" s="42">
        <f t="shared" si="2"/>
        <v>205316.25232</v>
      </c>
      <c r="M12" s="169"/>
    </row>
    <row r="13" spans="1:14" s="25" customFormat="1" ht="41.25" customHeight="1">
      <c r="A13" s="128"/>
      <c r="B13" s="128"/>
      <c r="C13" s="33" t="s">
        <v>37</v>
      </c>
      <c r="D13" s="42">
        <f>D17+D21+D25+D29</f>
        <v>7746.4262799999997</v>
      </c>
      <c r="E13" s="42">
        <f t="shared" ref="E13:L13" si="3">E17+E21+E25+E29</f>
        <v>2529.1</v>
      </c>
      <c r="F13" s="42">
        <f t="shared" si="3"/>
        <v>1231.5999999999999</v>
      </c>
      <c r="G13" s="42">
        <f t="shared" si="3"/>
        <v>2162.1</v>
      </c>
      <c r="H13" s="42">
        <f t="shared" si="3"/>
        <v>5300</v>
      </c>
      <c r="I13" s="42">
        <f t="shared" si="3"/>
        <v>5300</v>
      </c>
      <c r="J13" s="42">
        <f t="shared" si="3"/>
        <v>5300</v>
      </c>
      <c r="K13" s="42">
        <f t="shared" si="3"/>
        <v>5300</v>
      </c>
      <c r="L13" s="42">
        <f t="shared" si="3"/>
        <v>34869.226279999995</v>
      </c>
      <c r="M13" s="137"/>
    </row>
    <row r="14" spans="1:14" s="25" customFormat="1" ht="38.25">
      <c r="A14" s="174" t="s">
        <v>17</v>
      </c>
      <c r="B14" s="128" t="s">
        <v>116</v>
      </c>
      <c r="C14" s="33" t="s">
        <v>34</v>
      </c>
      <c r="D14" s="42">
        <f>D17+D16+D15</f>
        <v>57731.481600000006</v>
      </c>
      <c r="E14" s="42">
        <f>E17+E16+E15</f>
        <v>0</v>
      </c>
      <c r="F14" s="42">
        <f t="shared" ref="F14:K14" si="4">F17+F16+F15</f>
        <v>0</v>
      </c>
      <c r="G14" s="42">
        <f t="shared" si="4"/>
        <v>0</v>
      </c>
      <c r="H14" s="42">
        <f t="shared" si="4"/>
        <v>0</v>
      </c>
      <c r="I14" s="42">
        <f t="shared" si="4"/>
        <v>0</v>
      </c>
      <c r="J14" s="42">
        <f t="shared" si="4"/>
        <v>0</v>
      </c>
      <c r="K14" s="42">
        <f t="shared" si="4"/>
        <v>0</v>
      </c>
      <c r="L14" s="42">
        <f t="shared" ref="L10:L18" si="5">K14+J14+I14+H14+G14+F14+E14+D14</f>
        <v>57731.481600000006</v>
      </c>
      <c r="M14" s="171" t="s">
        <v>9</v>
      </c>
    </row>
    <row r="15" spans="1:14" s="25" customFormat="1" ht="38.25">
      <c r="A15" s="174"/>
      <c r="B15" s="128"/>
      <c r="C15" s="33" t="s">
        <v>35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f t="shared" si="5"/>
        <v>0</v>
      </c>
      <c r="M15" s="172"/>
    </row>
    <row r="16" spans="1:14" s="25" customFormat="1" ht="25.5">
      <c r="A16" s="174"/>
      <c r="B16" s="128"/>
      <c r="C16" s="33" t="s">
        <v>36</v>
      </c>
      <c r="D16" s="52">
        <v>57708.389000000003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f t="shared" si="5"/>
        <v>57708.389000000003</v>
      </c>
      <c r="M16" s="172"/>
    </row>
    <row r="17" spans="1:13" s="25" customFormat="1" ht="25.5">
      <c r="A17" s="174"/>
      <c r="B17" s="128"/>
      <c r="C17" s="33" t="s">
        <v>37</v>
      </c>
      <c r="D17" s="42">
        <v>23.092600000000001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f t="shared" si="5"/>
        <v>23.092600000000001</v>
      </c>
      <c r="M17" s="173"/>
    </row>
    <row r="18" spans="1:13" s="36" customFormat="1" ht="38.25">
      <c r="A18" s="163" t="s">
        <v>123</v>
      </c>
      <c r="B18" s="128" t="s">
        <v>118</v>
      </c>
      <c r="C18" s="33" t="s">
        <v>34</v>
      </c>
      <c r="D18" s="42">
        <f>D19+D20+D21</f>
        <v>25519.83368</v>
      </c>
      <c r="E18" s="42">
        <f t="shared" ref="E18:K18" si="6">E19+E20+E21</f>
        <v>23973.8</v>
      </c>
      <c r="F18" s="42">
        <f t="shared" si="6"/>
        <v>0</v>
      </c>
      <c r="G18" s="42">
        <f t="shared" si="6"/>
        <v>93046.2</v>
      </c>
      <c r="H18" s="42">
        <f t="shared" si="6"/>
        <v>0</v>
      </c>
      <c r="I18" s="42">
        <f t="shared" si="6"/>
        <v>0</v>
      </c>
      <c r="J18" s="42">
        <f t="shared" si="6"/>
        <v>0</v>
      </c>
      <c r="K18" s="42">
        <f t="shared" si="6"/>
        <v>0</v>
      </c>
      <c r="L18" s="42">
        <f t="shared" si="5"/>
        <v>142539.83368000001</v>
      </c>
      <c r="M18" s="160" t="s">
        <v>9</v>
      </c>
    </row>
    <row r="19" spans="1:13" ht="39">
      <c r="A19" s="164"/>
      <c r="B19" s="128"/>
      <c r="C19" s="33" t="s">
        <v>35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f t="shared" ref="L19:L25" si="7">K19+J19+I19+H19+G19+F19+E19+D19</f>
        <v>0</v>
      </c>
      <c r="M19" s="161"/>
    </row>
    <row r="20" spans="1:13" ht="26.25">
      <c r="A20" s="164"/>
      <c r="B20" s="128"/>
      <c r="C20" s="33" t="s">
        <v>36</v>
      </c>
      <c r="D20" s="42">
        <v>20184.5</v>
      </c>
      <c r="E20" s="42">
        <v>23614.2</v>
      </c>
      <c r="F20" s="42">
        <v>0</v>
      </c>
      <c r="G20" s="42">
        <v>92115.7</v>
      </c>
      <c r="H20" s="42">
        <v>0</v>
      </c>
      <c r="I20" s="42">
        <v>0</v>
      </c>
      <c r="J20" s="42">
        <v>0</v>
      </c>
      <c r="K20" s="42">
        <v>0</v>
      </c>
      <c r="L20" s="42">
        <f t="shared" si="7"/>
        <v>135914.4</v>
      </c>
      <c r="M20" s="161"/>
    </row>
    <row r="21" spans="1:13" ht="26.25">
      <c r="A21" s="165"/>
      <c r="B21" s="128"/>
      <c r="C21" s="33" t="s">
        <v>37</v>
      </c>
      <c r="D21" s="42">
        <v>5335.3336799999997</v>
      </c>
      <c r="E21" s="42">
        <v>359.6</v>
      </c>
      <c r="F21" s="42">
        <v>0</v>
      </c>
      <c r="G21" s="42">
        <v>930.5</v>
      </c>
      <c r="H21" s="42">
        <v>0</v>
      </c>
      <c r="I21" s="42">
        <v>0</v>
      </c>
      <c r="J21" s="42">
        <v>0</v>
      </c>
      <c r="K21" s="42">
        <v>0</v>
      </c>
      <c r="L21" s="42">
        <f t="shared" si="7"/>
        <v>6625.4336800000001</v>
      </c>
      <c r="M21" s="162"/>
    </row>
    <row r="22" spans="1:13" ht="35.25" customHeight="1">
      <c r="A22" s="157" t="s">
        <v>124</v>
      </c>
      <c r="B22" s="166" t="s">
        <v>121</v>
      </c>
      <c r="C22" s="33" t="s">
        <v>34</v>
      </c>
      <c r="D22" s="37">
        <f>D23+D24+D25</f>
        <v>4791.3</v>
      </c>
      <c r="E22" s="37">
        <f t="shared" ref="E22:K22" si="8">E23+E24+E25</f>
        <v>5780.7</v>
      </c>
      <c r="F22" s="37">
        <f t="shared" si="8"/>
        <v>4530.5</v>
      </c>
      <c r="G22" s="37">
        <f t="shared" si="8"/>
        <v>4530.5</v>
      </c>
      <c r="H22" s="37">
        <f t="shared" si="8"/>
        <v>5300</v>
      </c>
      <c r="I22" s="37">
        <f t="shared" si="8"/>
        <v>5300</v>
      </c>
      <c r="J22" s="37">
        <f t="shared" si="8"/>
        <v>5300</v>
      </c>
      <c r="K22" s="37">
        <f t="shared" si="8"/>
        <v>5300</v>
      </c>
      <c r="L22" s="42">
        <f t="shared" si="7"/>
        <v>40833</v>
      </c>
      <c r="M22" s="157" t="s">
        <v>9</v>
      </c>
    </row>
    <row r="23" spans="1:13" ht="39">
      <c r="A23" s="158"/>
      <c r="B23" s="167"/>
      <c r="C23" s="33" t="s">
        <v>35</v>
      </c>
      <c r="D23" s="37">
        <v>852.11243000000002</v>
      </c>
      <c r="E23" s="37">
        <v>343.09359000000001</v>
      </c>
      <c r="F23" s="37">
        <v>574.02963999999997</v>
      </c>
      <c r="G23" s="37">
        <v>662.50102000000004</v>
      </c>
      <c r="H23" s="37">
        <v>0</v>
      </c>
      <c r="I23" s="37">
        <v>0</v>
      </c>
      <c r="J23" s="37">
        <v>0</v>
      </c>
      <c r="K23" s="37">
        <v>0</v>
      </c>
      <c r="L23" s="42">
        <f t="shared" si="7"/>
        <v>2431.73668</v>
      </c>
      <c r="M23" s="158"/>
    </row>
    <row r="24" spans="1:13" ht="26.25">
      <c r="A24" s="158"/>
      <c r="B24" s="167"/>
      <c r="C24" s="33" t="s">
        <v>36</v>
      </c>
      <c r="D24" s="37">
        <v>2466.0875700000001</v>
      </c>
      <c r="E24" s="37">
        <v>3866.1064099999999</v>
      </c>
      <c r="F24" s="37">
        <v>2724.8703599999999</v>
      </c>
      <c r="G24" s="37">
        <v>2636.3989799999999</v>
      </c>
      <c r="H24" s="37">
        <v>0</v>
      </c>
      <c r="I24" s="37">
        <v>0</v>
      </c>
      <c r="J24" s="37">
        <v>0</v>
      </c>
      <c r="K24" s="37">
        <v>0</v>
      </c>
      <c r="L24" s="42">
        <f t="shared" si="7"/>
        <v>11693.463319999999</v>
      </c>
      <c r="M24" s="158"/>
    </row>
    <row r="25" spans="1:13" ht="26.25">
      <c r="A25" s="159"/>
      <c r="B25" s="168"/>
      <c r="C25" s="33" t="s">
        <v>37</v>
      </c>
      <c r="D25" s="37">
        <v>1473.1</v>
      </c>
      <c r="E25" s="37">
        <v>1571.5</v>
      </c>
      <c r="F25" s="37">
        <v>1231.5999999999999</v>
      </c>
      <c r="G25" s="37">
        <v>1231.5999999999999</v>
      </c>
      <c r="H25" s="37">
        <v>5300</v>
      </c>
      <c r="I25" s="37">
        <v>5300</v>
      </c>
      <c r="J25" s="37">
        <v>5300</v>
      </c>
      <c r="K25" s="37">
        <v>5300</v>
      </c>
      <c r="L25" s="42">
        <f t="shared" si="7"/>
        <v>26707.799999999996</v>
      </c>
      <c r="M25" s="159"/>
    </row>
    <row r="26" spans="1:13" ht="36.75" customHeight="1">
      <c r="A26" s="136" t="s">
        <v>125</v>
      </c>
      <c r="B26" s="166" t="s">
        <v>90</v>
      </c>
      <c r="C26" s="33" t="s">
        <v>34</v>
      </c>
      <c r="D26" s="37">
        <f>D27+D28+D29</f>
        <v>914.9</v>
      </c>
      <c r="E26" s="37">
        <f t="shared" ref="E26:K26" si="9">E27+E28+E29</f>
        <v>598</v>
      </c>
      <c r="F26" s="37">
        <f t="shared" si="9"/>
        <v>0</v>
      </c>
      <c r="G26" s="37">
        <f t="shared" si="9"/>
        <v>0</v>
      </c>
      <c r="H26" s="37">
        <f t="shared" si="9"/>
        <v>0</v>
      </c>
      <c r="I26" s="37">
        <f t="shared" si="9"/>
        <v>0</v>
      </c>
      <c r="J26" s="37">
        <f t="shared" si="9"/>
        <v>0</v>
      </c>
      <c r="K26" s="37">
        <f t="shared" si="9"/>
        <v>0</v>
      </c>
      <c r="L26" s="37">
        <f>K26+J26+I26+H26+G26+F26+E26+D26</f>
        <v>1512.9</v>
      </c>
      <c r="M26" s="157" t="s">
        <v>9</v>
      </c>
    </row>
    <row r="27" spans="1:13" ht="39">
      <c r="A27" s="169"/>
      <c r="B27" s="167"/>
      <c r="C27" s="33" t="s">
        <v>35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f>K27+J27+I27+H27+G27+F27+E27+D27</f>
        <v>0</v>
      </c>
      <c r="M27" s="158"/>
    </row>
    <row r="28" spans="1:13" ht="26.25">
      <c r="A28" s="169"/>
      <c r="B28" s="167"/>
      <c r="C28" s="33" t="s">
        <v>36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f>K28+J28+I28+H28+G28+F28+E28+D28</f>
        <v>0</v>
      </c>
      <c r="M28" s="158"/>
    </row>
    <row r="29" spans="1:13" ht="26.25">
      <c r="A29" s="137"/>
      <c r="B29" s="168"/>
      <c r="C29" s="33" t="s">
        <v>37</v>
      </c>
      <c r="D29" s="37">
        <v>914.9</v>
      </c>
      <c r="E29" s="37">
        <v>598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f>K29+J29+I29+H29+G29+F29+E29+D29</f>
        <v>1512.9</v>
      </c>
      <c r="M29" s="159"/>
    </row>
  </sheetData>
  <mergeCells count="21">
    <mergeCell ref="M14:M17"/>
    <mergeCell ref="M10:M13"/>
    <mergeCell ref="A10:A13"/>
    <mergeCell ref="B10:B13"/>
    <mergeCell ref="A14:A17"/>
    <mergeCell ref="B14:B17"/>
    <mergeCell ref="D7:L7"/>
    <mergeCell ref="A7:A8"/>
    <mergeCell ref="B7:B8"/>
    <mergeCell ref="C7:C8"/>
    <mergeCell ref="I1:M3"/>
    <mergeCell ref="A4:M5"/>
    <mergeCell ref="M18:M21"/>
    <mergeCell ref="M22:M25"/>
    <mergeCell ref="M26:M29"/>
    <mergeCell ref="A18:A21"/>
    <mergeCell ref="B18:B21"/>
    <mergeCell ref="B22:B25"/>
    <mergeCell ref="A22:A25"/>
    <mergeCell ref="B26:B29"/>
    <mergeCell ref="A26:A29"/>
  </mergeCells>
  <pageMargins left="0.7" right="0.7" top="0.75" bottom="0.75" header="0.3" footer="0.3"/>
  <pageSetup paperSize="9" orientation="landscape" r:id="rId1"/>
  <ignoredErrors>
    <ignoredError sqref="L17:L18 L22 L26:L2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topLeftCell="A34" zoomScale="80" zoomScaleNormal="80" workbookViewId="0">
      <selection activeCell="B38" sqref="B38"/>
    </sheetView>
  </sheetViews>
  <sheetFormatPr defaultRowHeight="15"/>
  <cols>
    <col min="1" max="1" width="3.85546875" customWidth="1"/>
    <col min="2" max="2" width="18.5703125" customWidth="1"/>
    <col min="3" max="3" width="6.42578125" customWidth="1"/>
    <col min="4" max="4" width="7.28515625" customWidth="1"/>
    <col min="5" max="5" width="11.28515625" customWidth="1"/>
    <col min="6" max="6" width="46.28515625" customWidth="1"/>
    <col min="7" max="7" width="7.140625" customWidth="1"/>
    <col min="8" max="8" width="7.28515625" customWidth="1"/>
    <col min="9" max="9" width="10.140625" customWidth="1"/>
    <col min="10" max="10" width="11" bestFit="1" customWidth="1"/>
  </cols>
  <sheetData>
    <row r="1" spans="1:14" ht="15" customHeight="1">
      <c r="F1" s="186" t="s">
        <v>126</v>
      </c>
      <c r="G1" s="186"/>
      <c r="H1" s="186"/>
      <c r="I1" s="186"/>
      <c r="J1" s="186"/>
    </row>
    <row r="2" spans="1:14">
      <c r="F2" s="186"/>
      <c r="G2" s="186"/>
      <c r="H2" s="186"/>
      <c r="I2" s="186"/>
      <c r="J2" s="186"/>
    </row>
    <row r="3" spans="1:14">
      <c r="F3" s="186"/>
      <c r="G3" s="186"/>
      <c r="H3" s="186"/>
      <c r="I3" s="186"/>
      <c r="J3" s="186"/>
    </row>
    <row r="4" spans="1:14" ht="8.25" customHeight="1">
      <c r="F4" s="186"/>
      <c r="G4" s="186"/>
      <c r="H4" s="186"/>
      <c r="I4" s="186"/>
      <c r="J4" s="186"/>
    </row>
    <row r="5" spans="1:14">
      <c r="A5" s="185" t="s">
        <v>127</v>
      </c>
      <c r="B5" s="185"/>
      <c r="C5" s="185"/>
      <c r="D5" s="185"/>
      <c r="E5" s="185"/>
      <c r="F5" s="185"/>
      <c r="G5" s="185"/>
      <c r="H5" s="185"/>
      <c r="I5" s="185"/>
      <c r="J5" s="185"/>
      <c r="K5" s="11"/>
      <c r="L5" s="11"/>
      <c r="M5" s="11"/>
      <c r="N5" s="11"/>
    </row>
    <row r="6" spans="1:14" ht="27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1"/>
      <c r="L6" s="11"/>
      <c r="M6" s="11"/>
      <c r="N6" s="11"/>
    </row>
    <row r="8" spans="1:14" s="6" customFormat="1" ht="104.25" customHeight="1">
      <c r="A8" s="183" t="s">
        <v>18</v>
      </c>
      <c r="B8" s="182" t="s">
        <v>39</v>
      </c>
      <c r="C8" s="182" t="s">
        <v>40</v>
      </c>
      <c r="D8" s="182" t="s">
        <v>41</v>
      </c>
      <c r="E8" s="182" t="s">
        <v>42</v>
      </c>
      <c r="F8" s="187" t="s">
        <v>43</v>
      </c>
      <c r="G8" s="188" t="s">
        <v>44</v>
      </c>
      <c r="H8" s="182" t="s">
        <v>45</v>
      </c>
      <c r="I8" s="182" t="s">
        <v>46</v>
      </c>
      <c r="J8" s="182" t="s">
        <v>47</v>
      </c>
    </row>
    <row r="9" spans="1:14" s="6" customFormat="1">
      <c r="A9" s="184"/>
      <c r="B9" s="182"/>
      <c r="C9" s="182"/>
      <c r="D9" s="182"/>
      <c r="E9" s="182"/>
      <c r="F9" s="187"/>
      <c r="G9" s="188"/>
      <c r="H9" s="182"/>
      <c r="I9" s="182"/>
      <c r="J9" s="182"/>
    </row>
    <row r="10" spans="1:14" s="6" customFormat="1">
      <c r="A10" s="12">
        <v>1</v>
      </c>
      <c r="B10" s="12">
        <v>2</v>
      </c>
      <c r="C10" s="12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</row>
    <row r="11" spans="1:14" s="6" customFormat="1">
      <c r="A11" s="179" t="s">
        <v>54</v>
      </c>
      <c r="B11" s="180"/>
      <c r="C11" s="180"/>
      <c r="D11" s="180"/>
      <c r="E11" s="180"/>
      <c r="F11" s="180"/>
      <c r="G11" s="180"/>
      <c r="H11" s="180"/>
      <c r="I11" s="180"/>
      <c r="J11" s="181"/>
    </row>
    <row r="12" spans="1:14" s="6" customFormat="1" ht="66.75" customHeight="1">
      <c r="A12" s="14">
        <v>1</v>
      </c>
      <c r="B12" s="14" t="s">
        <v>128</v>
      </c>
      <c r="C12" s="14" t="s">
        <v>48</v>
      </c>
      <c r="D12" s="14" t="s">
        <v>64</v>
      </c>
      <c r="E12" s="14" t="s">
        <v>152</v>
      </c>
      <c r="F12" s="14" t="s">
        <v>158</v>
      </c>
      <c r="G12" s="14">
        <v>7</v>
      </c>
      <c r="H12" s="14" t="s">
        <v>49</v>
      </c>
      <c r="I12" s="14" t="s">
        <v>153</v>
      </c>
      <c r="J12" s="16" t="s">
        <v>154</v>
      </c>
    </row>
    <row r="13" spans="1:14" s="6" customFormat="1" ht="79.5" customHeight="1">
      <c r="A13" s="14">
        <v>2</v>
      </c>
      <c r="B13" s="18" t="s">
        <v>155</v>
      </c>
      <c r="C13" s="14" t="s">
        <v>48</v>
      </c>
      <c r="D13" s="15" t="s">
        <v>67</v>
      </c>
      <c r="E13" s="15" t="s">
        <v>156</v>
      </c>
      <c r="F13" s="13" t="s">
        <v>157</v>
      </c>
      <c r="G13" s="14">
        <v>7</v>
      </c>
      <c r="H13" s="14" t="s">
        <v>49</v>
      </c>
      <c r="I13" s="14" t="s">
        <v>153</v>
      </c>
      <c r="J13" s="16" t="s">
        <v>154</v>
      </c>
    </row>
    <row r="14" spans="1:14" ht="56.25" customHeight="1">
      <c r="A14" s="14">
        <v>3</v>
      </c>
      <c r="B14" s="48" t="s">
        <v>159</v>
      </c>
      <c r="C14" s="47" t="s">
        <v>48</v>
      </c>
      <c r="D14" s="47" t="s">
        <v>64</v>
      </c>
      <c r="E14" s="47" t="s">
        <v>160</v>
      </c>
      <c r="F14" s="48" t="s">
        <v>161</v>
      </c>
      <c r="G14" s="47">
        <v>7</v>
      </c>
      <c r="H14" s="48" t="s">
        <v>49</v>
      </c>
      <c r="I14" s="14" t="s">
        <v>153</v>
      </c>
      <c r="J14" s="16" t="s">
        <v>154</v>
      </c>
    </row>
    <row r="15" spans="1:14" ht="409.6" customHeight="1">
      <c r="A15" s="175">
        <v>4</v>
      </c>
      <c r="B15" s="121" t="s">
        <v>162</v>
      </c>
      <c r="C15" s="177" t="s">
        <v>48</v>
      </c>
      <c r="D15" s="178" t="s">
        <v>64</v>
      </c>
      <c r="E15" s="121" t="s">
        <v>163</v>
      </c>
      <c r="F15" s="121" t="s">
        <v>164</v>
      </c>
      <c r="G15" s="121">
        <v>7</v>
      </c>
      <c r="H15" s="121" t="s">
        <v>49</v>
      </c>
      <c r="I15" s="175" t="s">
        <v>153</v>
      </c>
      <c r="J15" s="176" t="s">
        <v>154</v>
      </c>
    </row>
    <row r="16" spans="1:14" ht="38.25" customHeight="1">
      <c r="A16" s="175"/>
      <c r="B16" s="121"/>
      <c r="C16" s="177"/>
      <c r="D16" s="178"/>
      <c r="E16" s="121"/>
      <c r="F16" s="121"/>
      <c r="G16" s="121"/>
      <c r="H16" s="121"/>
      <c r="I16" s="175"/>
      <c r="J16" s="176"/>
    </row>
    <row r="17" spans="1:10" ht="17.25" customHeight="1">
      <c r="A17" s="175"/>
      <c r="B17" s="121"/>
      <c r="C17" s="177"/>
      <c r="D17" s="178"/>
      <c r="E17" s="121"/>
      <c r="F17" s="121"/>
      <c r="G17" s="121"/>
      <c r="H17" s="121"/>
      <c r="I17" s="175"/>
      <c r="J17" s="176"/>
    </row>
    <row r="18" spans="1:10" ht="17.25" customHeight="1">
      <c r="A18" s="175"/>
      <c r="B18" s="121"/>
      <c r="C18" s="177"/>
      <c r="D18" s="178"/>
      <c r="E18" s="121"/>
      <c r="F18" s="121"/>
      <c r="G18" s="121"/>
      <c r="H18" s="121"/>
      <c r="I18" s="175"/>
      <c r="J18" s="176"/>
    </row>
    <row r="19" spans="1:10" s="7" customFormat="1" ht="17.25" customHeight="1">
      <c r="A19" s="175"/>
      <c r="B19" s="121"/>
      <c r="C19" s="177"/>
      <c r="D19" s="178"/>
      <c r="E19" s="121"/>
      <c r="F19" s="121"/>
      <c r="G19" s="121"/>
      <c r="H19" s="121"/>
      <c r="I19" s="175"/>
      <c r="J19" s="176"/>
    </row>
    <row r="20" spans="1:10" ht="17.25" customHeight="1">
      <c r="A20" s="175"/>
      <c r="B20" s="121"/>
      <c r="C20" s="177"/>
      <c r="D20" s="178"/>
      <c r="E20" s="121"/>
      <c r="F20" s="121"/>
      <c r="G20" s="121"/>
      <c r="H20" s="121"/>
      <c r="I20" s="175"/>
      <c r="J20" s="176"/>
    </row>
    <row r="21" spans="1:10" ht="12.75" customHeight="1">
      <c r="A21" s="175"/>
      <c r="B21" s="121"/>
      <c r="C21" s="177"/>
      <c r="D21" s="178"/>
      <c r="E21" s="121"/>
      <c r="F21" s="121"/>
      <c r="G21" s="121"/>
      <c r="H21" s="121"/>
      <c r="I21" s="175"/>
      <c r="J21" s="176"/>
    </row>
    <row r="22" spans="1:10" ht="17.25" hidden="1" customHeight="1">
      <c r="A22" s="56"/>
      <c r="B22" s="56"/>
      <c r="C22" s="56"/>
      <c r="D22" s="56"/>
      <c r="E22" s="56"/>
      <c r="F22" s="121"/>
      <c r="G22" s="56"/>
      <c r="H22" s="56"/>
      <c r="I22" s="56"/>
      <c r="J22" s="56"/>
    </row>
    <row r="23" spans="1:10" ht="17.25" hidden="1" customHeight="1">
      <c r="A23" s="56"/>
      <c r="B23" s="56"/>
      <c r="C23" s="56"/>
      <c r="D23" s="56"/>
      <c r="E23" s="56"/>
      <c r="F23" s="121"/>
      <c r="G23" s="56"/>
      <c r="H23" s="56"/>
      <c r="I23" s="56"/>
      <c r="J23" s="56"/>
    </row>
    <row r="24" spans="1:10" s="7" customFormat="1" ht="17.25" hidden="1" customHeight="1">
      <c r="A24" s="57"/>
      <c r="B24" s="57"/>
      <c r="C24" s="57"/>
      <c r="D24" s="57"/>
      <c r="E24" s="57"/>
      <c r="F24" s="121"/>
      <c r="G24" s="57"/>
      <c r="H24" s="57"/>
      <c r="I24" s="57"/>
      <c r="J24" s="57"/>
    </row>
    <row r="25" spans="1:10" ht="17.25" hidden="1" customHeight="1">
      <c r="A25" s="56"/>
      <c r="B25" s="56"/>
      <c r="C25" s="56"/>
      <c r="D25" s="56"/>
      <c r="E25" s="56"/>
      <c r="F25" s="121"/>
      <c r="G25" s="56"/>
      <c r="H25" s="56"/>
      <c r="I25" s="56"/>
      <c r="J25" s="56"/>
    </row>
    <row r="26" spans="1:10" ht="15" hidden="1" customHeight="1">
      <c r="A26" s="56"/>
      <c r="B26" s="56"/>
      <c r="C26" s="56"/>
      <c r="D26" s="56"/>
      <c r="E26" s="56"/>
      <c r="F26" s="121"/>
      <c r="G26" s="56"/>
      <c r="H26" s="56"/>
      <c r="I26" s="56"/>
      <c r="J26" s="56"/>
    </row>
    <row r="27" spans="1:10" hidden="1"/>
    <row r="28" spans="1:10" ht="84.75" customHeight="1">
      <c r="A28" s="54" t="s">
        <v>165</v>
      </c>
      <c r="B28" s="53" t="s">
        <v>166</v>
      </c>
      <c r="C28" s="54" t="s">
        <v>167</v>
      </c>
      <c r="D28" s="53" t="s">
        <v>101</v>
      </c>
      <c r="E28" s="14" t="s">
        <v>152</v>
      </c>
      <c r="F28" s="14" t="s">
        <v>158</v>
      </c>
      <c r="G28" s="14">
        <v>7</v>
      </c>
      <c r="H28" s="14" t="s">
        <v>49</v>
      </c>
      <c r="I28" s="14" t="s">
        <v>153</v>
      </c>
      <c r="J28" s="16" t="s">
        <v>154</v>
      </c>
    </row>
    <row r="29" spans="1:10" ht="87.75" customHeight="1">
      <c r="A29" s="54" t="s">
        <v>168</v>
      </c>
      <c r="B29" s="53" t="s">
        <v>169</v>
      </c>
      <c r="C29" s="54" t="s">
        <v>167</v>
      </c>
      <c r="D29" s="53" t="s">
        <v>101</v>
      </c>
      <c r="E29" s="14" t="s">
        <v>152</v>
      </c>
      <c r="F29" s="14" t="s">
        <v>158</v>
      </c>
      <c r="G29" s="14">
        <v>7</v>
      </c>
      <c r="H29" s="14" t="s">
        <v>49</v>
      </c>
      <c r="I29" s="14" t="s">
        <v>153</v>
      </c>
      <c r="J29" s="16" t="s">
        <v>154</v>
      </c>
    </row>
    <row r="30" spans="1:10" ht="57.75" customHeight="1">
      <c r="A30" s="54" t="s">
        <v>170</v>
      </c>
      <c r="B30" s="53" t="s">
        <v>171</v>
      </c>
      <c r="C30" s="54" t="s">
        <v>167</v>
      </c>
      <c r="D30" s="54" t="s">
        <v>14</v>
      </c>
      <c r="E30" s="54" t="s">
        <v>172</v>
      </c>
      <c r="F30" s="53" t="s">
        <v>173</v>
      </c>
      <c r="G30" s="14">
        <v>7</v>
      </c>
      <c r="H30" s="14" t="s">
        <v>174</v>
      </c>
      <c r="I30" s="14" t="s">
        <v>182</v>
      </c>
      <c r="J30" s="16" t="s">
        <v>154</v>
      </c>
    </row>
    <row r="31" spans="1:10" ht="75">
      <c r="A31" s="60" t="s">
        <v>175</v>
      </c>
      <c r="B31" s="59" t="s">
        <v>176</v>
      </c>
      <c r="C31" s="17" t="s">
        <v>167</v>
      </c>
      <c r="D31" s="17" t="s">
        <v>10</v>
      </c>
      <c r="E31" s="17" t="s">
        <v>178</v>
      </c>
      <c r="F31" s="61" t="s">
        <v>177</v>
      </c>
      <c r="G31" s="14">
        <v>7</v>
      </c>
      <c r="H31" s="14" t="s">
        <v>49</v>
      </c>
      <c r="I31" s="14" t="s">
        <v>182</v>
      </c>
      <c r="J31" s="16" t="s">
        <v>154</v>
      </c>
    </row>
    <row r="32" spans="1:10" ht="219.75" customHeight="1">
      <c r="A32" s="54">
        <v>9</v>
      </c>
      <c r="B32" s="62" t="s">
        <v>179</v>
      </c>
      <c r="C32" s="54" t="s">
        <v>167</v>
      </c>
      <c r="D32" s="54" t="s">
        <v>14</v>
      </c>
      <c r="E32" s="54" t="s">
        <v>180</v>
      </c>
      <c r="F32" s="53" t="s">
        <v>181</v>
      </c>
      <c r="G32" s="14">
        <v>7</v>
      </c>
      <c r="H32" s="14" t="s">
        <v>49</v>
      </c>
      <c r="I32" s="14" t="s">
        <v>182</v>
      </c>
      <c r="J32" s="16" t="s">
        <v>154</v>
      </c>
    </row>
    <row r="33" spans="1:10" ht="158.25" customHeight="1">
      <c r="A33" s="54">
        <v>10</v>
      </c>
      <c r="B33" s="62" t="s">
        <v>183</v>
      </c>
      <c r="C33" s="54" t="s">
        <v>48</v>
      </c>
      <c r="D33" s="53" t="s">
        <v>101</v>
      </c>
      <c r="E33" s="14" t="s">
        <v>152</v>
      </c>
      <c r="F33" s="14" t="s">
        <v>158</v>
      </c>
      <c r="G33" s="14">
        <v>7</v>
      </c>
      <c r="H33" s="14" t="s">
        <v>49</v>
      </c>
      <c r="I33" s="14" t="s">
        <v>153</v>
      </c>
      <c r="J33" s="16" t="s">
        <v>154</v>
      </c>
    </row>
    <row r="34" spans="1:10" ht="85.5" customHeight="1">
      <c r="A34" s="53">
        <v>11</v>
      </c>
      <c r="B34" s="62" t="s">
        <v>184</v>
      </c>
      <c r="C34" s="54" t="s">
        <v>48</v>
      </c>
      <c r="D34" s="54" t="s">
        <v>64</v>
      </c>
      <c r="E34" s="54" t="s">
        <v>160</v>
      </c>
      <c r="F34" s="53" t="s">
        <v>161</v>
      </c>
      <c r="G34" s="54">
        <v>7</v>
      </c>
      <c r="H34" s="53" t="s">
        <v>49</v>
      </c>
      <c r="I34" s="14" t="s">
        <v>153</v>
      </c>
      <c r="J34" s="16" t="s">
        <v>154</v>
      </c>
    </row>
    <row r="35" spans="1:10" ht="99" customHeight="1">
      <c r="A35" s="60">
        <v>12</v>
      </c>
      <c r="B35" s="62" t="s">
        <v>185</v>
      </c>
      <c r="C35" s="54" t="s">
        <v>167</v>
      </c>
      <c r="D35" s="53" t="s">
        <v>101</v>
      </c>
      <c r="E35" s="14" t="s">
        <v>152</v>
      </c>
      <c r="F35" s="14" t="s">
        <v>158</v>
      </c>
      <c r="G35" s="14">
        <v>7</v>
      </c>
      <c r="H35" s="14" t="s">
        <v>49</v>
      </c>
      <c r="I35" s="14" t="s">
        <v>153</v>
      </c>
      <c r="J35" s="16" t="s">
        <v>154</v>
      </c>
    </row>
    <row r="36" spans="1:10" ht="76.5" customHeight="1">
      <c r="A36" s="60">
        <v>13</v>
      </c>
      <c r="B36" s="62" t="s">
        <v>186</v>
      </c>
      <c r="C36" s="54" t="s">
        <v>167</v>
      </c>
      <c r="D36" s="54" t="s">
        <v>14</v>
      </c>
      <c r="E36" s="54" t="s">
        <v>172</v>
      </c>
      <c r="F36" s="53" t="s">
        <v>173</v>
      </c>
      <c r="G36" s="14">
        <v>7</v>
      </c>
      <c r="H36" s="14" t="s">
        <v>174</v>
      </c>
      <c r="I36" s="14" t="s">
        <v>182</v>
      </c>
      <c r="J36" s="16" t="s">
        <v>154</v>
      </c>
    </row>
    <row r="37" spans="1:10" ht="96" customHeight="1">
      <c r="A37" s="60">
        <v>14</v>
      </c>
      <c r="B37" s="58" t="s">
        <v>187</v>
      </c>
      <c r="C37" s="17" t="s">
        <v>167</v>
      </c>
      <c r="D37" s="17" t="s">
        <v>10</v>
      </c>
      <c r="E37" s="17" t="s">
        <v>178</v>
      </c>
      <c r="F37" s="61" t="s">
        <v>177</v>
      </c>
      <c r="G37" s="14">
        <v>7</v>
      </c>
      <c r="H37" s="14" t="s">
        <v>49</v>
      </c>
      <c r="I37" s="14" t="s">
        <v>182</v>
      </c>
      <c r="J37" s="16" t="s">
        <v>154</v>
      </c>
    </row>
    <row r="38" spans="1:10" ht="120">
      <c r="A38" s="60">
        <v>15</v>
      </c>
      <c r="B38" s="59" t="s">
        <v>188</v>
      </c>
      <c r="C38" s="54" t="s">
        <v>167</v>
      </c>
      <c r="D38" s="54" t="s">
        <v>14</v>
      </c>
      <c r="E38" s="54" t="s">
        <v>180</v>
      </c>
      <c r="F38" s="53" t="s">
        <v>181</v>
      </c>
      <c r="G38" s="14">
        <v>7</v>
      </c>
      <c r="H38" s="14" t="s">
        <v>49</v>
      </c>
      <c r="I38" s="14" t="s">
        <v>182</v>
      </c>
      <c r="J38" s="16" t="s">
        <v>154</v>
      </c>
    </row>
  </sheetData>
  <mergeCells count="23">
    <mergeCell ref="A11:J11"/>
    <mergeCell ref="J8:J9"/>
    <mergeCell ref="A8:A9"/>
    <mergeCell ref="A5:J6"/>
    <mergeCell ref="F1:J4"/>
    <mergeCell ref="B8:B9"/>
    <mergeCell ref="C8:C9"/>
    <mergeCell ref="D8:D9"/>
    <mergeCell ref="E8:E9"/>
    <mergeCell ref="F8:F9"/>
    <mergeCell ref="G8:G9"/>
    <mergeCell ref="H8:H9"/>
    <mergeCell ref="I8:I9"/>
    <mergeCell ref="I15:I21"/>
    <mergeCell ref="J15:J21"/>
    <mergeCell ref="C15:C21"/>
    <mergeCell ref="B15:B21"/>
    <mergeCell ref="A15:A21"/>
    <mergeCell ref="G15:G21"/>
    <mergeCell ref="H15:H21"/>
    <mergeCell ref="F15:F26"/>
    <mergeCell ref="E15:E21"/>
    <mergeCell ref="D15:D21"/>
  </mergeCells>
  <hyperlinks>
    <hyperlink ref="G8" r:id="rId1" location="/document/402701751/entry/666666" display="https://internet.garant.ru/ - /document/402701751/entry/666666"/>
  </hyperlinks>
  <pageMargins left="0.7" right="0.7" top="0.75" bottom="0.75" header="0.3" footer="0.3"/>
  <pageSetup paperSize="9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51"/>
  <sheetViews>
    <sheetView tabSelected="1" zoomScale="110" zoomScaleNormal="110" workbookViewId="0">
      <selection activeCell="M12" sqref="M12:N12"/>
    </sheetView>
  </sheetViews>
  <sheetFormatPr defaultRowHeight="15"/>
  <cols>
    <col min="2" max="2" width="9.7109375" customWidth="1"/>
  </cols>
  <sheetData>
    <row r="1" spans="1:14" ht="14.25" customHeight="1">
      <c r="J1" s="186" t="s">
        <v>189</v>
      </c>
      <c r="K1" s="186"/>
      <c r="L1" s="186"/>
      <c r="M1" s="186"/>
      <c r="N1" s="186"/>
    </row>
    <row r="2" spans="1:14">
      <c r="J2" s="186"/>
      <c r="K2" s="186"/>
      <c r="L2" s="186"/>
      <c r="M2" s="186"/>
      <c r="N2" s="186"/>
    </row>
    <row r="3" spans="1:14">
      <c r="J3" s="186"/>
      <c r="K3" s="186"/>
      <c r="L3" s="186"/>
      <c r="M3" s="186"/>
      <c r="N3" s="186"/>
    </row>
    <row r="4" spans="1:14" ht="33.75" customHeight="1">
      <c r="J4" s="186"/>
      <c r="K4" s="186"/>
      <c r="L4" s="186"/>
      <c r="M4" s="186"/>
      <c r="N4" s="186"/>
    </row>
    <row r="5" spans="1:14">
      <c r="A5" s="185" t="s">
        <v>190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4" ht="104.25" customHeight="1">
      <c r="A7" s="3" t="s">
        <v>0</v>
      </c>
      <c r="B7" s="106" t="s">
        <v>50</v>
      </c>
      <c r="C7" s="106"/>
      <c r="D7" s="106"/>
      <c r="E7" s="106"/>
      <c r="F7" s="106"/>
      <c r="G7" s="106"/>
      <c r="H7" s="106"/>
      <c r="I7" s="106"/>
      <c r="J7" s="106"/>
      <c r="K7" s="106" t="s">
        <v>51</v>
      </c>
      <c r="L7" s="106"/>
      <c r="M7" s="106" t="s">
        <v>52</v>
      </c>
      <c r="N7" s="106"/>
    </row>
    <row r="8" spans="1:14" ht="18" customHeight="1">
      <c r="A8" s="54" t="s">
        <v>33</v>
      </c>
      <c r="B8" s="93" t="s">
        <v>116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5"/>
    </row>
    <row r="9" spans="1:14" ht="18" customHeight="1">
      <c r="A9" s="63" t="s">
        <v>17</v>
      </c>
      <c r="B9" s="198" t="s">
        <v>191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200"/>
    </row>
    <row r="10" spans="1:14" ht="28.5" customHeight="1">
      <c r="A10" s="63" t="s">
        <v>38</v>
      </c>
      <c r="B10" s="198" t="s">
        <v>192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200"/>
    </row>
    <row r="11" spans="1:14" ht="57" customHeight="1">
      <c r="A11" s="10" t="s">
        <v>53</v>
      </c>
      <c r="B11" s="121" t="s">
        <v>193</v>
      </c>
      <c r="C11" s="121"/>
      <c r="D11" s="121"/>
      <c r="E11" s="121"/>
      <c r="F11" s="121"/>
      <c r="G11" s="121"/>
      <c r="H11" s="121"/>
      <c r="I11" s="121"/>
      <c r="J11" s="121"/>
      <c r="K11" s="197">
        <v>45260</v>
      </c>
      <c r="L11" s="106"/>
      <c r="M11" s="106" t="s">
        <v>194</v>
      </c>
      <c r="N11" s="106"/>
    </row>
    <row r="12" spans="1:14" ht="51.75" customHeight="1">
      <c r="A12" s="54" t="s">
        <v>55</v>
      </c>
      <c r="B12" s="121" t="s">
        <v>195</v>
      </c>
      <c r="C12" s="121"/>
      <c r="D12" s="121"/>
      <c r="E12" s="121"/>
      <c r="F12" s="121"/>
      <c r="G12" s="121"/>
      <c r="H12" s="121"/>
      <c r="I12" s="121"/>
      <c r="J12" s="121"/>
      <c r="K12" s="197">
        <v>45260</v>
      </c>
      <c r="L12" s="106"/>
      <c r="M12" s="106" t="s">
        <v>196</v>
      </c>
      <c r="N12" s="106"/>
    </row>
    <row r="13" spans="1:14" ht="56.25" customHeight="1">
      <c r="A13" s="54" t="s">
        <v>56</v>
      </c>
      <c r="B13" s="121" t="s">
        <v>197</v>
      </c>
      <c r="C13" s="121"/>
      <c r="D13" s="121"/>
      <c r="E13" s="121"/>
      <c r="F13" s="121"/>
      <c r="G13" s="121"/>
      <c r="H13" s="121"/>
      <c r="I13" s="121"/>
      <c r="J13" s="121"/>
      <c r="K13" s="197">
        <v>45260</v>
      </c>
      <c r="L13" s="106"/>
      <c r="M13" s="106" t="s">
        <v>194</v>
      </c>
      <c r="N13" s="106"/>
    </row>
    <row r="14" spans="1:14" ht="36" customHeight="1">
      <c r="A14" s="54" t="s">
        <v>57</v>
      </c>
      <c r="B14" s="121" t="s">
        <v>198</v>
      </c>
      <c r="C14" s="121"/>
      <c r="D14" s="121"/>
      <c r="E14" s="121"/>
      <c r="F14" s="121"/>
      <c r="G14" s="121"/>
      <c r="H14" s="121"/>
      <c r="I14" s="121"/>
      <c r="J14" s="121"/>
      <c r="K14" s="197">
        <v>45260</v>
      </c>
      <c r="L14" s="106"/>
      <c r="M14" s="106" t="s">
        <v>199</v>
      </c>
      <c r="N14" s="106"/>
    </row>
    <row r="15" spans="1:14" ht="27.75" customHeight="1">
      <c r="A15" s="54" t="s">
        <v>58</v>
      </c>
      <c r="B15" s="121" t="s">
        <v>200</v>
      </c>
      <c r="C15" s="121"/>
      <c r="D15" s="121"/>
      <c r="E15" s="121"/>
      <c r="F15" s="121"/>
      <c r="G15" s="121"/>
      <c r="H15" s="121"/>
      <c r="I15" s="121"/>
      <c r="J15" s="121"/>
      <c r="K15" s="197">
        <v>45260</v>
      </c>
      <c r="L15" s="106"/>
      <c r="M15" s="106" t="s">
        <v>199</v>
      </c>
      <c r="N15" s="106"/>
    </row>
    <row r="16" spans="1:14" ht="33" customHeight="1">
      <c r="A16" s="54" t="s">
        <v>201</v>
      </c>
      <c r="B16" s="121" t="s">
        <v>202</v>
      </c>
      <c r="C16" s="121"/>
      <c r="D16" s="121"/>
      <c r="E16" s="121"/>
      <c r="F16" s="121"/>
      <c r="G16" s="121"/>
      <c r="H16" s="121"/>
      <c r="I16" s="121"/>
      <c r="J16" s="121"/>
      <c r="K16" s="197">
        <v>45280</v>
      </c>
      <c r="L16" s="106"/>
      <c r="M16" s="106" t="s">
        <v>199</v>
      </c>
      <c r="N16" s="106"/>
    </row>
    <row r="17" spans="1:14" ht="32.25" customHeight="1">
      <c r="A17" s="54" t="s">
        <v>203</v>
      </c>
      <c r="B17" s="121" t="s">
        <v>204</v>
      </c>
      <c r="C17" s="121"/>
      <c r="D17" s="121"/>
      <c r="E17" s="121"/>
      <c r="F17" s="121"/>
      <c r="G17" s="121"/>
      <c r="H17" s="121"/>
      <c r="I17" s="121"/>
      <c r="J17" s="121"/>
      <c r="K17" s="197">
        <v>45311</v>
      </c>
      <c r="L17" s="106"/>
      <c r="M17" s="106" t="s">
        <v>205</v>
      </c>
      <c r="N17" s="106"/>
    </row>
    <row r="18" spans="1:14" ht="18" customHeight="1">
      <c r="A18" s="54" t="s">
        <v>206</v>
      </c>
      <c r="B18" s="93" t="s">
        <v>209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5"/>
    </row>
    <row r="19" spans="1:14" ht="18" customHeight="1">
      <c r="A19" s="54" t="s">
        <v>59</v>
      </c>
      <c r="B19" s="93" t="s">
        <v>207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</row>
    <row r="20" spans="1:14" ht="18" customHeight="1">
      <c r="A20" s="54" t="s">
        <v>60</v>
      </c>
      <c r="B20" s="93" t="s">
        <v>208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</row>
    <row r="21" spans="1:14" ht="31.5" customHeight="1">
      <c r="A21" s="54" t="s">
        <v>61</v>
      </c>
      <c r="B21" s="93" t="s">
        <v>210</v>
      </c>
      <c r="C21" s="94"/>
      <c r="D21" s="94"/>
      <c r="E21" s="94"/>
      <c r="F21" s="94"/>
      <c r="G21" s="94"/>
      <c r="H21" s="94"/>
      <c r="I21" s="94"/>
      <c r="J21" s="95"/>
      <c r="K21" s="197">
        <v>45655</v>
      </c>
      <c r="L21" s="106"/>
      <c r="M21" s="106" t="s">
        <v>205</v>
      </c>
      <c r="N21" s="106"/>
    </row>
    <row r="22" spans="1:14" ht="31.5" customHeight="1">
      <c r="A22" s="10" t="s">
        <v>62</v>
      </c>
      <c r="B22" s="102" t="s">
        <v>211</v>
      </c>
      <c r="C22" s="103"/>
      <c r="D22" s="103"/>
      <c r="E22" s="103"/>
      <c r="F22" s="103"/>
      <c r="G22" s="103"/>
      <c r="H22" s="103"/>
      <c r="I22" s="103"/>
      <c r="J22" s="104"/>
      <c r="K22" s="197">
        <v>45655</v>
      </c>
      <c r="L22" s="106"/>
      <c r="M22" s="106" t="s">
        <v>205</v>
      </c>
      <c r="N22" s="106"/>
    </row>
    <row r="23" spans="1:14" ht="81.75" customHeight="1">
      <c r="A23" s="54" t="s">
        <v>212</v>
      </c>
      <c r="B23" s="102" t="s">
        <v>214</v>
      </c>
      <c r="C23" s="103"/>
      <c r="D23" s="103"/>
      <c r="E23" s="103"/>
      <c r="F23" s="103"/>
      <c r="G23" s="103"/>
      <c r="H23" s="103"/>
      <c r="I23" s="103"/>
      <c r="J23" s="104"/>
      <c r="K23" s="197">
        <v>45655</v>
      </c>
      <c r="L23" s="106"/>
      <c r="M23" s="106" t="s">
        <v>205</v>
      </c>
      <c r="N23" s="106"/>
    </row>
    <row r="24" spans="1:14" ht="57" customHeight="1">
      <c r="A24" s="54" t="s">
        <v>213</v>
      </c>
      <c r="B24" s="102" t="s">
        <v>215</v>
      </c>
      <c r="C24" s="103"/>
      <c r="D24" s="103"/>
      <c r="E24" s="103"/>
      <c r="F24" s="103"/>
      <c r="G24" s="103"/>
      <c r="H24" s="103"/>
      <c r="I24" s="103"/>
      <c r="J24" s="104"/>
      <c r="K24" s="197">
        <v>45655</v>
      </c>
      <c r="L24" s="106"/>
      <c r="M24" s="106" t="s">
        <v>205</v>
      </c>
      <c r="N24" s="106"/>
    </row>
    <row r="25" spans="1:14" ht="13.5" customHeight="1">
      <c r="A25" s="54" t="s">
        <v>226</v>
      </c>
      <c r="B25" s="93" t="s">
        <v>137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</row>
    <row r="26" spans="1:14" ht="14.25" customHeight="1">
      <c r="A26" s="54" t="s">
        <v>93</v>
      </c>
      <c r="B26" s="93" t="s">
        <v>217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5"/>
    </row>
    <row r="27" spans="1:14" ht="14.25" customHeight="1">
      <c r="A27" s="54" t="s">
        <v>228</v>
      </c>
      <c r="B27" s="93" t="s">
        <v>218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5"/>
    </row>
    <row r="28" spans="1:14" ht="56.25" customHeight="1">
      <c r="A28" s="10" t="s">
        <v>230</v>
      </c>
      <c r="B28" s="102" t="s">
        <v>219</v>
      </c>
      <c r="C28" s="103"/>
      <c r="D28" s="103"/>
      <c r="E28" s="103"/>
      <c r="F28" s="103"/>
      <c r="G28" s="103"/>
      <c r="H28" s="103"/>
      <c r="I28" s="103"/>
      <c r="J28" s="104"/>
      <c r="K28" s="189">
        <v>45717</v>
      </c>
      <c r="L28" s="190"/>
      <c r="M28" s="106" t="s">
        <v>196</v>
      </c>
      <c r="N28" s="106"/>
    </row>
    <row r="29" spans="1:14" ht="59.25" customHeight="1">
      <c r="A29" s="10" t="s">
        <v>233</v>
      </c>
      <c r="B29" s="93" t="s">
        <v>220</v>
      </c>
      <c r="C29" s="94"/>
      <c r="D29" s="94"/>
      <c r="E29" s="94"/>
      <c r="F29" s="94"/>
      <c r="G29" s="94"/>
      <c r="H29" s="94"/>
      <c r="I29" s="94"/>
      <c r="J29" s="95"/>
      <c r="K29" s="197">
        <v>45444</v>
      </c>
      <c r="L29" s="197"/>
      <c r="M29" s="106" t="s">
        <v>196</v>
      </c>
      <c r="N29" s="106"/>
    </row>
    <row r="30" spans="1:14" ht="39.75" customHeight="1">
      <c r="A30" s="10" t="s">
        <v>235</v>
      </c>
      <c r="B30" s="93" t="s">
        <v>221</v>
      </c>
      <c r="C30" s="94"/>
      <c r="D30" s="94"/>
      <c r="E30" s="94"/>
      <c r="F30" s="94"/>
      <c r="G30" s="94"/>
      <c r="H30" s="94"/>
      <c r="I30" s="94"/>
      <c r="J30" s="95"/>
      <c r="K30" s="197">
        <v>45323</v>
      </c>
      <c r="L30" s="197"/>
      <c r="M30" s="106" t="s">
        <v>196</v>
      </c>
      <c r="N30" s="106"/>
    </row>
    <row r="31" spans="1:14" ht="29.25" customHeight="1">
      <c r="A31" s="10" t="s">
        <v>241</v>
      </c>
      <c r="B31" s="196" t="s">
        <v>222</v>
      </c>
      <c r="C31" s="196"/>
      <c r="D31" s="196"/>
      <c r="E31" s="196"/>
      <c r="F31" s="196"/>
      <c r="G31" s="196"/>
      <c r="H31" s="196"/>
      <c r="I31" s="196"/>
      <c r="J31" s="196"/>
      <c r="K31" s="197">
        <v>45566</v>
      </c>
      <c r="L31" s="197"/>
      <c r="M31" s="106" t="s">
        <v>199</v>
      </c>
      <c r="N31" s="106"/>
    </row>
    <row r="32" spans="1:14" ht="27" customHeight="1">
      <c r="A32" s="10" t="s">
        <v>242</v>
      </c>
      <c r="B32" s="93" t="s">
        <v>223</v>
      </c>
      <c r="C32" s="94"/>
      <c r="D32" s="94"/>
      <c r="E32" s="94"/>
      <c r="F32" s="94"/>
      <c r="G32" s="94"/>
      <c r="H32" s="94"/>
      <c r="I32" s="94"/>
      <c r="J32" s="95"/>
      <c r="K32" s="197">
        <v>45627</v>
      </c>
      <c r="L32" s="197"/>
      <c r="M32" s="106" t="s">
        <v>199</v>
      </c>
      <c r="N32" s="106"/>
    </row>
    <row r="33" spans="1:14" ht="27" customHeight="1">
      <c r="A33" s="10" t="s">
        <v>243</v>
      </c>
      <c r="B33" s="93" t="s">
        <v>224</v>
      </c>
      <c r="C33" s="94"/>
      <c r="D33" s="94"/>
      <c r="E33" s="94"/>
      <c r="F33" s="94"/>
      <c r="G33" s="94"/>
      <c r="H33" s="94"/>
      <c r="I33" s="94"/>
      <c r="J33" s="95"/>
      <c r="K33" s="197">
        <v>45627</v>
      </c>
      <c r="L33" s="197"/>
      <c r="M33" s="106" t="s">
        <v>199</v>
      </c>
      <c r="N33" s="106"/>
    </row>
    <row r="34" spans="1:14" ht="27" customHeight="1">
      <c r="A34" s="10" t="s">
        <v>244</v>
      </c>
      <c r="B34" s="93" t="s">
        <v>225</v>
      </c>
      <c r="C34" s="94"/>
      <c r="D34" s="94"/>
      <c r="E34" s="94"/>
      <c r="F34" s="94"/>
      <c r="G34" s="94"/>
      <c r="H34" s="94"/>
      <c r="I34" s="94"/>
      <c r="J34" s="95"/>
      <c r="K34" s="189">
        <v>45677</v>
      </c>
      <c r="L34" s="190"/>
      <c r="M34" s="106" t="s">
        <v>205</v>
      </c>
      <c r="N34" s="106"/>
    </row>
    <row r="35" spans="1:14" ht="27.75" customHeight="1">
      <c r="A35" s="64" t="s">
        <v>238</v>
      </c>
      <c r="B35" s="177" t="s">
        <v>239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</row>
    <row r="36" spans="1:14" ht="27" customHeight="1">
      <c r="A36" s="10" t="s">
        <v>94</v>
      </c>
      <c r="B36" s="93" t="s">
        <v>227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5"/>
    </row>
    <row r="37" spans="1:14" ht="14.25" customHeight="1">
      <c r="A37" s="10" t="s">
        <v>245</v>
      </c>
      <c r="B37" s="93" t="s">
        <v>229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5"/>
    </row>
    <row r="38" spans="1:14" ht="27" customHeight="1">
      <c r="A38" s="10" t="s">
        <v>246</v>
      </c>
      <c r="B38" s="93" t="s">
        <v>231</v>
      </c>
      <c r="C38" s="94"/>
      <c r="D38" s="94"/>
      <c r="E38" s="94"/>
      <c r="F38" s="94"/>
      <c r="G38" s="94"/>
      <c r="H38" s="94"/>
      <c r="I38" s="94"/>
      <c r="J38" s="95"/>
      <c r="K38" s="189">
        <v>45383</v>
      </c>
      <c r="L38" s="190"/>
      <c r="M38" s="194" t="s">
        <v>232</v>
      </c>
      <c r="N38" s="195"/>
    </row>
    <row r="39" spans="1:14" ht="27" customHeight="1">
      <c r="A39" s="10" t="s">
        <v>247</v>
      </c>
      <c r="B39" s="93" t="s">
        <v>234</v>
      </c>
      <c r="C39" s="94"/>
      <c r="D39" s="94"/>
      <c r="E39" s="94"/>
      <c r="F39" s="94"/>
      <c r="G39" s="94"/>
      <c r="H39" s="94"/>
      <c r="I39" s="94"/>
      <c r="J39" s="95"/>
      <c r="K39" s="189">
        <v>45444</v>
      </c>
      <c r="L39" s="190"/>
      <c r="M39" s="194" t="s">
        <v>232</v>
      </c>
      <c r="N39" s="195"/>
    </row>
    <row r="40" spans="1:14" ht="45.75" customHeight="1">
      <c r="A40" s="10" t="s">
        <v>248</v>
      </c>
      <c r="B40" s="93" t="s">
        <v>236</v>
      </c>
      <c r="C40" s="94"/>
      <c r="D40" s="94"/>
      <c r="E40" s="94"/>
      <c r="F40" s="94"/>
      <c r="G40" s="94"/>
      <c r="H40" s="94"/>
      <c r="I40" s="94"/>
      <c r="J40" s="95"/>
      <c r="K40" s="189" t="s">
        <v>237</v>
      </c>
      <c r="L40" s="190"/>
      <c r="M40" s="194" t="s">
        <v>232</v>
      </c>
      <c r="N40" s="195"/>
    </row>
    <row r="41" spans="1:14" ht="18.75" customHeight="1">
      <c r="A41" s="10" t="s">
        <v>165</v>
      </c>
      <c r="B41" s="93" t="s">
        <v>240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5"/>
    </row>
    <row r="42" spans="1:14" ht="18.75" customHeight="1">
      <c r="A42" s="10" t="s">
        <v>145</v>
      </c>
      <c r="B42" s="93" t="s">
        <v>110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5"/>
    </row>
    <row r="43" spans="1:14" ht="27" customHeight="1">
      <c r="A43" s="10" t="s">
        <v>249</v>
      </c>
      <c r="B43" s="93" t="s">
        <v>250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</row>
    <row r="44" spans="1:14" ht="27" customHeight="1">
      <c r="A44" s="10" t="s">
        <v>251</v>
      </c>
      <c r="B44" s="93" t="s">
        <v>252</v>
      </c>
      <c r="C44" s="94"/>
      <c r="D44" s="94"/>
      <c r="E44" s="94"/>
      <c r="F44" s="94"/>
      <c r="G44" s="94"/>
      <c r="H44" s="94"/>
      <c r="I44" s="94"/>
      <c r="J44" s="95"/>
      <c r="K44" s="189">
        <v>45332</v>
      </c>
      <c r="L44" s="190"/>
      <c r="M44" s="106" t="s">
        <v>205</v>
      </c>
      <c r="N44" s="106"/>
    </row>
    <row r="45" spans="1:14" ht="27" customHeight="1">
      <c r="A45" s="10" t="s">
        <v>253</v>
      </c>
      <c r="B45" s="93" t="s">
        <v>254</v>
      </c>
      <c r="C45" s="94"/>
      <c r="D45" s="94"/>
      <c r="E45" s="94"/>
      <c r="F45" s="94"/>
      <c r="G45" s="94"/>
      <c r="H45" s="94"/>
      <c r="I45" s="94"/>
      <c r="J45" s="95"/>
      <c r="K45" s="189">
        <v>45435</v>
      </c>
      <c r="L45" s="190"/>
      <c r="M45" s="106" t="s">
        <v>205</v>
      </c>
      <c r="N45" s="106"/>
    </row>
    <row r="46" spans="1:14" ht="27" customHeight="1">
      <c r="A46" s="10" t="s">
        <v>255</v>
      </c>
      <c r="B46" s="93" t="s">
        <v>256</v>
      </c>
      <c r="C46" s="94"/>
      <c r="D46" s="94"/>
      <c r="E46" s="94"/>
      <c r="F46" s="94"/>
      <c r="G46" s="94"/>
      <c r="H46" s="94"/>
      <c r="I46" s="94"/>
      <c r="J46" s="95"/>
      <c r="K46" s="189">
        <v>45443</v>
      </c>
      <c r="L46" s="190"/>
      <c r="M46" s="106" t="s">
        <v>205</v>
      </c>
      <c r="N46" s="106"/>
    </row>
    <row r="47" spans="1:14" ht="45" customHeight="1">
      <c r="A47" s="10" t="s">
        <v>257</v>
      </c>
      <c r="B47" s="93" t="s">
        <v>151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5"/>
    </row>
    <row r="48" spans="1:14" ht="27" customHeight="1">
      <c r="A48" s="10" t="s">
        <v>146</v>
      </c>
      <c r="B48" s="93" t="s">
        <v>259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5"/>
    </row>
    <row r="49" spans="1:14" ht="56.25" customHeight="1">
      <c r="A49" s="10" t="s">
        <v>260</v>
      </c>
      <c r="B49" s="93" t="s">
        <v>262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5"/>
    </row>
    <row r="50" spans="1:14" ht="27" customHeight="1">
      <c r="A50" s="10" t="s">
        <v>263</v>
      </c>
      <c r="B50" s="93" t="s">
        <v>264</v>
      </c>
      <c r="C50" s="94"/>
      <c r="D50" s="94"/>
      <c r="E50" s="94"/>
      <c r="F50" s="94"/>
      <c r="G50" s="94"/>
      <c r="H50" s="94"/>
      <c r="I50" s="94"/>
      <c r="J50" s="95"/>
      <c r="K50" s="189">
        <v>45291</v>
      </c>
      <c r="L50" s="190"/>
      <c r="M50" s="106" t="s">
        <v>205</v>
      </c>
      <c r="N50" s="106"/>
    </row>
    <row r="51" spans="1:14" ht="27" customHeight="1">
      <c r="A51" s="10" t="s">
        <v>265</v>
      </c>
      <c r="B51" s="191" t="s">
        <v>266</v>
      </c>
      <c r="C51" s="192"/>
      <c r="D51" s="192"/>
      <c r="E51" s="192"/>
      <c r="F51" s="192"/>
      <c r="G51" s="192"/>
      <c r="H51" s="192"/>
      <c r="I51" s="192"/>
      <c r="J51" s="193"/>
      <c r="K51" s="189">
        <v>45291</v>
      </c>
      <c r="L51" s="190"/>
      <c r="M51" s="106" t="s">
        <v>205</v>
      </c>
      <c r="N51" s="106"/>
    </row>
  </sheetData>
  <mergeCells count="101">
    <mergeCell ref="B12:J12"/>
    <mergeCell ref="K12:L12"/>
    <mergeCell ref="M12:N12"/>
    <mergeCell ref="B45:J45"/>
    <mergeCell ref="K45:L45"/>
    <mergeCell ref="M45:N45"/>
    <mergeCell ref="B39:J39"/>
    <mergeCell ref="K39:L39"/>
    <mergeCell ref="M39:N39"/>
    <mergeCell ref="B33:J33"/>
    <mergeCell ref="K33:L33"/>
    <mergeCell ref="M33:N33"/>
    <mergeCell ref="M40:N40"/>
    <mergeCell ref="M34:N34"/>
    <mergeCell ref="K34:L34"/>
    <mergeCell ref="B34:J34"/>
    <mergeCell ref="B35:N35"/>
    <mergeCell ref="B36:N36"/>
    <mergeCell ref="M21:N21"/>
    <mergeCell ref="B18:N18"/>
    <mergeCell ref="B19:N19"/>
    <mergeCell ref="B20:N20"/>
    <mergeCell ref="M13:N13"/>
    <mergeCell ref="M14:N14"/>
    <mergeCell ref="J1:N4"/>
    <mergeCell ref="A5:N6"/>
    <mergeCell ref="K7:L7"/>
    <mergeCell ref="M7:N7"/>
    <mergeCell ref="B7:J7"/>
    <mergeCell ref="B8:N8"/>
    <mergeCell ref="B9:N9"/>
    <mergeCell ref="B10:N10"/>
    <mergeCell ref="B11:J11"/>
    <mergeCell ref="K11:L11"/>
    <mergeCell ref="M11:N11"/>
    <mergeCell ref="M15:N15"/>
    <mergeCell ref="M16:N16"/>
    <mergeCell ref="M17:N17"/>
    <mergeCell ref="K17:L17"/>
    <mergeCell ref="K21:L21"/>
    <mergeCell ref="B13:J13"/>
    <mergeCell ref="B14:J14"/>
    <mergeCell ref="B15:J15"/>
    <mergeCell ref="B16:J16"/>
    <mergeCell ref="B17:J17"/>
    <mergeCell ref="B21:J21"/>
    <mergeCell ref="K13:L13"/>
    <mergeCell ref="K14:L14"/>
    <mergeCell ref="K15:L15"/>
    <mergeCell ref="K16:L16"/>
    <mergeCell ref="B25:N25"/>
    <mergeCell ref="B26:N26"/>
    <mergeCell ref="B27:N27"/>
    <mergeCell ref="B24:J24"/>
    <mergeCell ref="K24:L24"/>
    <mergeCell ref="M24:N24"/>
    <mergeCell ref="B22:J22"/>
    <mergeCell ref="K22:L22"/>
    <mergeCell ref="M22:N22"/>
    <mergeCell ref="B23:J23"/>
    <mergeCell ref="K23:L23"/>
    <mergeCell ref="M23:N23"/>
    <mergeCell ref="B29:J29"/>
    <mergeCell ref="K29:L29"/>
    <mergeCell ref="M29:N29"/>
    <mergeCell ref="B30:J30"/>
    <mergeCell ref="K30:L30"/>
    <mergeCell ref="M30:N30"/>
    <mergeCell ref="B28:J28"/>
    <mergeCell ref="K28:L28"/>
    <mergeCell ref="M28:N28"/>
    <mergeCell ref="B40:J40"/>
    <mergeCell ref="K40:L40"/>
    <mergeCell ref="B38:J38"/>
    <mergeCell ref="K38:L38"/>
    <mergeCell ref="M38:N38"/>
    <mergeCell ref="B37:N37"/>
    <mergeCell ref="B31:J31"/>
    <mergeCell ref="K31:L31"/>
    <mergeCell ref="M31:N31"/>
    <mergeCell ref="B32:J32"/>
    <mergeCell ref="K32:L32"/>
    <mergeCell ref="M32:N32"/>
    <mergeCell ref="B46:J46"/>
    <mergeCell ref="K46:L46"/>
    <mergeCell ref="M46:N46"/>
    <mergeCell ref="B41:N41"/>
    <mergeCell ref="B42:N42"/>
    <mergeCell ref="B43:N43"/>
    <mergeCell ref="B44:J44"/>
    <mergeCell ref="K44:L44"/>
    <mergeCell ref="M44:N44"/>
    <mergeCell ref="B50:J50"/>
    <mergeCell ref="K50:L50"/>
    <mergeCell ref="M50:N50"/>
    <mergeCell ref="B51:J51"/>
    <mergeCell ref="K51:L51"/>
    <mergeCell ref="M51:N51"/>
    <mergeCell ref="B47:N47"/>
    <mergeCell ref="B48:N48"/>
    <mergeCell ref="B49:N4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2024-06-14T07:06:15Z</dcterms:modified>
</cp:coreProperties>
</file>