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24519" iterate="1"/>
</workbook>
</file>

<file path=xl/calcChain.xml><?xml version="1.0" encoding="utf-8"?>
<calcChain xmlns="http://schemas.openxmlformats.org/spreadsheetml/2006/main">
  <c r="I7" i="7"/>
  <c r="H6"/>
  <c r="G6"/>
  <c r="F6"/>
  <c r="F21"/>
  <c r="F22"/>
  <c r="E22"/>
  <c r="C22"/>
  <c r="B22"/>
  <c r="D22"/>
  <c r="I6"/>
  <c r="J6"/>
  <c r="F7"/>
  <c r="G7"/>
  <c r="H7"/>
  <c r="J7"/>
  <c r="F8"/>
  <c r="G8"/>
  <c r="H8"/>
  <c r="I8"/>
  <c r="J8"/>
  <c r="F9"/>
  <c r="G9"/>
  <c r="H9"/>
  <c r="I9"/>
  <c r="J9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6"/>
  <c r="G16"/>
  <c r="H16"/>
  <c r="I16"/>
  <c r="J16"/>
  <c r="F17"/>
  <c r="G17"/>
  <c r="H17"/>
  <c r="I17"/>
  <c r="J17"/>
  <c r="F18"/>
  <c r="G18"/>
  <c r="H18"/>
  <c r="I18"/>
  <c r="J18"/>
  <c r="F19"/>
  <c r="G19"/>
  <c r="H19"/>
  <c r="I19"/>
  <c r="J19"/>
  <c r="F20"/>
  <c r="G20"/>
  <c r="H20"/>
  <c r="I20"/>
  <c r="J20"/>
  <c r="G21"/>
  <c r="H21"/>
  <c r="I21"/>
  <c r="J21"/>
  <c r="G22" l="1"/>
  <c r="J22"/>
  <c r="I22"/>
  <c r="H22"/>
</calcChain>
</file>

<file path=xl/sharedStrings.xml><?xml version="1.0" encoding="utf-8"?>
<sst xmlns="http://schemas.openxmlformats.org/spreadsheetml/2006/main" count="31" uniqueCount="31">
  <si>
    <t>Итого расходов:</t>
  </si>
  <si>
    <t>Наименование муниципальных программ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</si>
  <si>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</si>
  <si>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</si>
  <si>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</si>
  <si>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</si>
  <si>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</si>
  <si>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</si>
  <si>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</si>
  <si>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</si>
  <si>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Уточненный план на 01.04.2022</t>
  </si>
  <si>
    <t>Факт на 01.04.2022</t>
  </si>
  <si>
    <t>Сведения о расходах бюджета по муниципальным программам за 1 квартал 2023 года</t>
  </si>
  <si>
    <t>Уточненный план на 01.04.2023</t>
  </si>
  <si>
    <t>Факт на 01.04.2023</t>
  </si>
  <si>
    <t>Муниципальная программа «Развитие системы образования муниципального образования город Медногорск»</t>
  </si>
  <si>
    <t>Муниципальная программа «Развитие культуры муниципального образования город Медногорск»</t>
  </si>
  <si>
    <t>Муниципальная программа «Развитие физической культуры, спорта, туризма и реализация молодежной политики в муниципальном образовании город Медногорск»</t>
  </si>
  <si>
    <t>Муниципальная программа «Защита населения и территории муниципального образования город Медногорск от чрезвычайных ситуаций, обеспечение пожарной безопасности и безопасности людей на водных объектах»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</si>
  <si>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</t>
  </si>
  <si>
    <t xml:space="preserve">Муниципальная программа «Профилактика  идеологии терроризма и экстремизма на территории  муниципального образования город Медногорск» </t>
  </si>
  <si>
    <t>Муниципальная программа «Развитие муниципальной службы и резерва управленческих кадров в муниципальном образовании город Медногорск»</t>
  </si>
  <si>
    <t>Муниципальная программа «Управление муниципальными финансами муниципального образования город Медногорск»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</si>
  <si>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</si>
  <si>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Муниципальная  программа «Экономическое развитие муниципального образования город Медногорск»</t>
  </si>
  <si>
    <t>Муниципальная программа «Развитие транспортной системы  муниципального образования  город Медногорск»</t>
  </si>
  <si>
    <t>Муниципальная программа «Обеспечение качественными услугами жилищно- коммунального хозяйства населения муниципального образования город Медногорск»</t>
  </si>
  <si>
    <t>Муниципальная программа «Укрепление здравоохранения в муниципальном образовании город Медногорск»</t>
  </si>
  <si>
    <t>Муниципальная программа «Повышение эффективности деятельности администрации города Медногорска»</t>
  </si>
  <si>
    <t>Муниципальная программа «Формирование комфортной городской среды в муниципальном образовании город Медногорск»</t>
  </si>
  <si>
    <t>Муниципальная  программа «Управление земельно – имущественным комплексом муниципального образования город Медногорск»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</si>
</sst>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;[Red]\-#,##0.00;0.00"/>
    <numFmt numFmtId="166" formatCode="0000000000"/>
    <numFmt numFmtId="167" formatCode="#,##0.00_ ;[Red]\-#,##0.00\ "/>
    <numFmt numFmtId="168" formatCode="#,##0.0_ ;[Red]\-#,##0.0\ 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7" fillId="0" borderId="1" xfId="0" applyFont="1" applyBorder="1"/>
    <xf numFmtId="164" fontId="6" fillId="0" borderId="1" xfId="1" applyNumberFormat="1" applyFont="1" applyFill="1" applyBorder="1" applyAlignment="1" applyProtection="1">
      <alignment horizontal="center" vertical="center" readingOrder="1"/>
      <protection hidden="1"/>
    </xf>
    <xf numFmtId="164" fontId="7" fillId="0" borderId="1" xfId="0" applyNumberFormat="1" applyFont="1" applyBorder="1" applyAlignment="1">
      <alignment horizontal="center" vertical="center" readingOrder="1"/>
    </xf>
    <xf numFmtId="164" fontId="6" fillId="0" borderId="1" xfId="2" applyNumberFormat="1" applyFont="1" applyFill="1" applyBorder="1" applyAlignment="1" applyProtection="1">
      <alignment horizontal="center" vertical="center" readingOrder="1"/>
      <protection hidden="1"/>
    </xf>
    <xf numFmtId="164" fontId="7" fillId="0" borderId="1" xfId="0" applyNumberFormat="1" applyFont="1" applyFill="1" applyBorder="1" applyAlignment="1">
      <alignment horizontal="center" vertical="center" readingOrder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9" fillId="0" borderId="0" xfId="0" applyFont="1" applyAlignment="1">
      <alignment horizontal="right"/>
    </xf>
    <xf numFmtId="165" fontId="10" fillId="2" borderId="0" xfId="4" applyNumberFormat="1" applyFont="1" applyFill="1" applyBorder="1" applyAlignment="1" applyProtection="1">
      <protection hidden="1"/>
    </xf>
    <xf numFmtId="0" fontId="0" fillId="0" borderId="0" xfId="0" applyBorder="1"/>
    <xf numFmtId="166" fontId="10" fillId="2" borderId="0" xfId="4" applyNumberFormat="1" applyFont="1" applyFill="1" applyBorder="1" applyAlignment="1" applyProtection="1">
      <alignment wrapText="1"/>
      <protection hidden="1"/>
    </xf>
    <xf numFmtId="168" fontId="10" fillId="2" borderId="0" xfId="4" applyNumberFormat="1" applyFont="1" applyFill="1" applyBorder="1" applyAlignment="1" applyProtection="1">
      <protection hidden="1"/>
    </xf>
    <xf numFmtId="167" fontId="0" fillId="0" borderId="0" xfId="0" applyNumberFormat="1" applyBorder="1"/>
    <xf numFmtId="165" fontId="6" fillId="2" borderId="4" xfId="7" applyNumberFormat="1" applyFont="1" applyFill="1" applyBorder="1" applyAlignment="1" applyProtection="1">
      <alignment horizontal="center" vertical="center"/>
      <protection hidden="1"/>
    </xf>
    <xf numFmtId="166" fontId="6" fillId="2" borderId="5" xfId="11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14">
    <cellStyle name="Обычный" xfId="0" builtinId="0"/>
    <cellStyle name="Обычный 2" xfId="1"/>
    <cellStyle name="Обычный 2 2" xfId="2"/>
    <cellStyle name="Обычный 2 2 2" xfId="5"/>
    <cellStyle name="Обычный 2 2 3" xfId="9"/>
    <cellStyle name="Обычный 2 2 4" xfId="12"/>
    <cellStyle name="Обычный 2 3" xfId="8"/>
    <cellStyle name="Обычный 3" xfId="3"/>
    <cellStyle name="Обычный 3 2" xfId="6"/>
    <cellStyle name="Обычный 3 3" xfId="10"/>
    <cellStyle name="Обычный 3 4" xfId="13"/>
    <cellStyle name="Обычный 4" xfId="11"/>
    <cellStyle name="Обычный 5" xfId="7"/>
    <cellStyle name="Обычный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>
      <selection activeCell="G3" sqref="G3:G4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  <col min="12" max="12" width="35.140625" customWidth="1"/>
    <col min="13" max="14" width="20.5703125" customWidth="1"/>
    <col min="15" max="15" width="35.140625" customWidth="1"/>
  </cols>
  <sheetData>
    <row r="1" spans="1:15" ht="18.7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5">
      <c r="J2" s="11" t="s">
        <v>8</v>
      </c>
    </row>
    <row r="3" spans="1:15" ht="33" customHeight="1">
      <c r="A3" s="23" t="s">
        <v>1</v>
      </c>
      <c r="B3" s="20" t="s">
        <v>10</v>
      </c>
      <c r="C3" s="20" t="s">
        <v>11</v>
      </c>
      <c r="D3" s="22" t="s">
        <v>13</v>
      </c>
      <c r="E3" s="20" t="s">
        <v>14</v>
      </c>
      <c r="F3" s="20" t="s">
        <v>4</v>
      </c>
      <c r="G3" s="20" t="s">
        <v>5</v>
      </c>
      <c r="H3" s="22" t="s">
        <v>6</v>
      </c>
      <c r="I3" s="20" t="s">
        <v>7</v>
      </c>
      <c r="J3" s="22" t="s">
        <v>9</v>
      </c>
    </row>
    <row r="4" spans="1:15" ht="60" customHeight="1">
      <c r="A4" s="23"/>
      <c r="B4" s="21"/>
      <c r="C4" s="24"/>
      <c r="D4" s="22"/>
      <c r="E4" s="24"/>
      <c r="F4" s="21"/>
      <c r="G4" s="21"/>
      <c r="H4" s="22"/>
      <c r="I4" s="21"/>
      <c r="J4" s="22"/>
      <c r="L4" s="13"/>
      <c r="M4" s="13"/>
      <c r="N4" s="13"/>
      <c r="O4" s="13"/>
    </row>
    <row r="5" spans="1:15" ht="22.5" customHeight="1">
      <c r="A5" s="8">
        <v>1</v>
      </c>
      <c r="B5" s="6" t="s">
        <v>2</v>
      </c>
      <c r="C5" s="7">
        <v>3</v>
      </c>
      <c r="D5" s="9">
        <v>4</v>
      </c>
      <c r="E5" s="7">
        <v>5</v>
      </c>
      <c r="F5" s="6" t="s">
        <v>3</v>
      </c>
      <c r="G5" s="7">
        <v>7</v>
      </c>
      <c r="H5" s="9">
        <v>8</v>
      </c>
      <c r="I5" s="7">
        <v>9</v>
      </c>
      <c r="J5" s="9">
        <v>10</v>
      </c>
      <c r="L5" s="13"/>
      <c r="M5" s="13"/>
      <c r="N5" s="13"/>
      <c r="O5" s="13"/>
    </row>
    <row r="6" spans="1:15" ht="30" customHeight="1">
      <c r="A6" s="18" t="s">
        <v>15</v>
      </c>
      <c r="B6" s="4">
        <v>344283</v>
      </c>
      <c r="C6" s="2">
        <v>79238.110749999978</v>
      </c>
      <c r="D6" s="17">
        <v>378321.28966000001</v>
      </c>
      <c r="E6" s="17">
        <v>86641.679459999985</v>
      </c>
      <c r="F6" s="2">
        <f>D6-B6</f>
        <v>34038.289660000009</v>
      </c>
      <c r="G6" s="2">
        <f>E6-C6</f>
        <v>7403.5687100000068</v>
      </c>
      <c r="H6" s="2">
        <f>E6/C6*100</f>
        <v>109.34344425923861</v>
      </c>
      <c r="I6" s="2">
        <f>D6-E6</f>
        <v>291679.6102</v>
      </c>
      <c r="J6" s="2">
        <f>E6/D6*100</f>
        <v>22.9016134772287</v>
      </c>
      <c r="L6" s="14"/>
      <c r="M6" s="15"/>
      <c r="N6" s="15"/>
      <c r="O6" s="13"/>
    </row>
    <row r="7" spans="1:15" ht="30">
      <c r="A7" s="18" t="s">
        <v>16</v>
      </c>
      <c r="B7" s="4">
        <v>77435.563999999998</v>
      </c>
      <c r="C7" s="2">
        <v>16205.970110000002</v>
      </c>
      <c r="D7" s="17">
        <v>78627.899999999994</v>
      </c>
      <c r="E7" s="17">
        <v>16600.542099999999</v>
      </c>
      <c r="F7" s="2">
        <f t="shared" ref="F7:F20" si="0">D7-B7</f>
        <v>1192.3359999999957</v>
      </c>
      <c r="G7" s="2">
        <f t="shared" ref="G7:G22" si="1">E7-C7</f>
        <v>394.57198999999673</v>
      </c>
      <c r="H7" s="2">
        <f t="shared" ref="H7:H22" si="2">E7/C7*100</f>
        <v>102.43473230742617</v>
      </c>
      <c r="I7" s="2">
        <f>D7-E7</f>
        <v>62027.357899999995</v>
      </c>
      <c r="J7" s="2">
        <f t="shared" ref="J7:J22" si="3">E7/D7*100</f>
        <v>21.11278833594691</v>
      </c>
      <c r="L7" s="14"/>
      <c r="M7" s="15"/>
      <c r="N7" s="15"/>
      <c r="O7" s="13"/>
    </row>
    <row r="8" spans="1:15" ht="45.75" customHeight="1">
      <c r="A8" s="18" t="s">
        <v>17</v>
      </c>
      <c r="B8" s="4">
        <v>36791.849350000004</v>
      </c>
      <c r="C8" s="2">
        <v>8305.40308</v>
      </c>
      <c r="D8" s="17">
        <v>56555.7</v>
      </c>
      <c r="E8" s="17">
        <v>10189.5771</v>
      </c>
      <c r="F8" s="2">
        <f t="shared" si="0"/>
        <v>19763.850649999993</v>
      </c>
      <c r="G8" s="2">
        <f t="shared" si="1"/>
        <v>1884.1740200000004</v>
      </c>
      <c r="H8" s="2">
        <f t="shared" si="2"/>
        <v>122.68612374199184</v>
      </c>
      <c r="I8" s="2">
        <f t="shared" ref="I8:I22" si="4">D8-E8</f>
        <v>46366.122899999995</v>
      </c>
      <c r="J8" s="2">
        <f t="shared" si="3"/>
        <v>18.016887952938433</v>
      </c>
      <c r="L8" s="14"/>
      <c r="M8" s="15"/>
      <c r="N8" s="15"/>
      <c r="O8" s="13"/>
    </row>
    <row r="9" spans="1:15" ht="57" customHeight="1">
      <c r="A9" s="18" t="s">
        <v>18</v>
      </c>
      <c r="B9" s="4">
        <v>3018.3339999999998</v>
      </c>
      <c r="C9" s="2">
        <v>362.82139000000001</v>
      </c>
      <c r="D9" s="17">
        <v>2891.1</v>
      </c>
      <c r="E9" s="17">
        <v>155.9</v>
      </c>
      <c r="F9" s="2">
        <f t="shared" si="0"/>
        <v>-127.23399999999992</v>
      </c>
      <c r="G9" s="2">
        <f t="shared" si="1"/>
        <v>-206.92139</v>
      </c>
      <c r="H9" s="2">
        <f t="shared" si="2"/>
        <v>42.968800709351783</v>
      </c>
      <c r="I9" s="2">
        <f t="shared" si="4"/>
        <v>2735.2</v>
      </c>
      <c r="J9" s="2">
        <f t="shared" si="3"/>
        <v>5.3924111929715339</v>
      </c>
      <c r="L9" s="14"/>
      <c r="M9" s="15"/>
      <c r="N9" s="15"/>
      <c r="O9" s="13"/>
    </row>
    <row r="10" spans="1:15" ht="47.25" customHeight="1">
      <c r="A10" s="18" t="s">
        <v>19</v>
      </c>
      <c r="B10" s="4">
        <v>109.5</v>
      </c>
      <c r="C10" s="2">
        <v>4.93</v>
      </c>
      <c r="D10" s="17">
        <v>99</v>
      </c>
      <c r="E10" s="17">
        <v>0</v>
      </c>
      <c r="F10" s="2">
        <f t="shared" si="0"/>
        <v>-10.5</v>
      </c>
      <c r="G10" s="2">
        <f t="shared" si="1"/>
        <v>-4.93</v>
      </c>
      <c r="H10" s="2">
        <f t="shared" si="2"/>
        <v>0</v>
      </c>
      <c r="I10" s="2">
        <f t="shared" si="4"/>
        <v>99</v>
      </c>
      <c r="J10" s="2">
        <f t="shared" si="3"/>
        <v>0</v>
      </c>
      <c r="L10" s="14"/>
      <c r="M10" s="15"/>
      <c r="N10" s="15"/>
      <c r="O10" s="13"/>
    </row>
    <row r="11" spans="1:15" ht="45">
      <c r="A11" s="18" t="s">
        <v>20</v>
      </c>
      <c r="B11" s="4">
        <v>752.60199999999998</v>
      </c>
      <c r="C11" s="2">
        <v>58.854639999999996</v>
      </c>
      <c r="D11" s="17">
        <v>636.1</v>
      </c>
      <c r="E11" s="17">
        <v>66.050490000000011</v>
      </c>
      <c r="F11" s="2">
        <f t="shared" si="0"/>
        <v>-116.50199999999995</v>
      </c>
      <c r="G11" s="2">
        <f t="shared" si="1"/>
        <v>7.1958500000000143</v>
      </c>
      <c r="H11" s="2">
        <f t="shared" si="2"/>
        <v>112.22647865996633</v>
      </c>
      <c r="I11" s="2">
        <f t="shared" si="4"/>
        <v>570.04951000000005</v>
      </c>
      <c r="J11" s="2">
        <f t="shared" si="3"/>
        <v>10.383664518157524</v>
      </c>
      <c r="L11" s="14"/>
      <c r="M11" s="15"/>
      <c r="N11" s="15"/>
      <c r="O11" s="13"/>
    </row>
    <row r="12" spans="1:15" ht="43.5" customHeight="1">
      <c r="A12" s="18" t="s">
        <v>21</v>
      </c>
      <c r="B12" s="4">
        <v>52.1</v>
      </c>
      <c r="C12" s="2">
        <v>3.5</v>
      </c>
      <c r="D12" s="17">
        <v>61</v>
      </c>
      <c r="E12" s="17">
        <v>15.5</v>
      </c>
      <c r="F12" s="2">
        <f t="shared" si="0"/>
        <v>8.8999999999999986</v>
      </c>
      <c r="G12" s="2">
        <f t="shared" si="1"/>
        <v>12</v>
      </c>
      <c r="H12" s="2">
        <f t="shared" si="2"/>
        <v>442.85714285714289</v>
      </c>
      <c r="I12" s="2">
        <f t="shared" si="4"/>
        <v>45.5</v>
      </c>
      <c r="J12" s="2">
        <f t="shared" si="3"/>
        <v>25.409836065573771</v>
      </c>
      <c r="L12" s="14"/>
      <c r="M12" s="15"/>
      <c r="N12" s="15"/>
      <c r="O12" s="13"/>
    </row>
    <row r="13" spans="1:15" ht="32.25" customHeight="1">
      <c r="A13" s="18" t="s">
        <v>22</v>
      </c>
      <c r="B13" s="4">
        <v>9002.5</v>
      </c>
      <c r="C13" s="2">
        <v>1964.5932700000001</v>
      </c>
      <c r="D13" s="17">
        <v>9561</v>
      </c>
      <c r="E13" s="17">
        <v>2020.98269</v>
      </c>
      <c r="F13" s="2">
        <f t="shared" si="0"/>
        <v>558.5</v>
      </c>
      <c r="G13" s="2">
        <f t="shared" si="1"/>
        <v>56.389419999999973</v>
      </c>
      <c r="H13" s="2">
        <f t="shared" si="2"/>
        <v>102.87028469765653</v>
      </c>
      <c r="I13" s="2">
        <f t="shared" si="4"/>
        <v>7540.0173100000002</v>
      </c>
      <c r="J13" s="2">
        <f t="shared" si="3"/>
        <v>21.137775232716244</v>
      </c>
      <c r="L13" s="14"/>
      <c r="M13" s="15"/>
      <c r="N13" s="15"/>
      <c r="O13" s="13"/>
    </row>
    <row r="14" spans="1:15" ht="44.25" customHeight="1">
      <c r="A14" s="18" t="s">
        <v>23</v>
      </c>
      <c r="B14" s="4">
        <v>81099.061119999998</v>
      </c>
      <c r="C14" s="2">
        <v>0</v>
      </c>
      <c r="D14" s="17">
        <v>231815.04500000001</v>
      </c>
      <c r="E14" s="17">
        <v>1765.2</v>
      </c>
      <c r="F14" s="2">
        <f t="shared" si="0"/>
        <v>150715.98388000001</v>
      </c>
      <c r="G14" s="2">
        <f t="shared" si="1"/>
        <v>1765.2</v>
      </c>
      <c r="H14" s="2" t="e">
        <f t="shared" si="2"/>
        <v>#DIV/0!</v>
      </c>
      <c r="I14" s="2">
        <f t="shared" si="4"/>
        <v>230049.845</v>
      </c>
      <c r="J14" s="2">
        <f t="shared" si="3"/>
        <v>0.76146912725185723</v>
      </c>
      <c r="L14" s="14"/>
      <c r="M14" s="15"/>
      <c r="N14" s="15"/>
      <c r="O14" s="13"/>
    </row>
    <row r="15" spans="1:15" ht="29.25" customHeight="1">
      <c r="A15" s="18" t="s">
        <v>24</v>
      </c>
      <c r="B15" s="4">
        <v>4221.5</v>
      </c>
      <c r="C15" s="2">
        <v>1022.71393</v>
      </c>
      <c r="D15" s="17">
        <v>4675.8999999999996</v>
      </c>
      <c r="E15" s="17">
        <v>1018.6009400000002</v>
      </c>
      <c r="F15" s="2">
        <f t="shared" si="0"/>
        <v>454.39999999999964</v>
      </c>
      <c r="G15" s="2">
        <f t="shared" si="1"/>
        <v>-4.1129899999998543</v>
      </c>
      <c r="H15" s="2">
        <f t="shared" si="2"/>
        <v>99.59783573105338</v>
      </c>
      <c r="I15" s="2">
        <f t="shared" si="4"/>
        <v>3657.2990599999994</v>
      </c>
      <c r="J15" s="2">
        <f t="shared" si="3"/>
        <v>21.784061677965745</v>
      </c>
      <c r="L15" s="14"/>
      <c r="M15" s="15"/>
      <c r="N15" s="15"/>
      <c r="O15" s="13"/>
    </row>
    <row r="16" spans="1:15" ht="31.5" customHeight="1">
      <c r="A16" s="18" t="s">
        <v>25</v>
      </c>
      <c r="B16" s="4">
        <v>133093.68134000001</v>
      </c>
      <c r="C16" s="2">
        <v>10515.99014</v>
      </c>
      <c r="D16" s="17">
        <v>181287.30275</v>
      </c>
      <c r="E16" s="17">
        <v>11904.307429999999</v>
      </c>
      <c r="F16" s="2">
        <f t="shared" si="0"/>
        <v>48193.621409999992</v>
      </c>
      <c r="G16" s="2">
        <f t="shared" si="1"/>
        <v>1388.317289999999</v>
      </c>
      <c r="H16" s="2">
        <f t="shared" si="2"/>
        <v>113.20196454653579</v>
      </c>
      <c r="I16" s="2">
        <f t="shared" si="4"/>
        <v>169382.99532000002</v>
      </c>
      <c r="J16" s="2">
        <f t="shared" si="3"/>
        <v>6.5665423057324395</v>
      </c>
      <c r="L16" s="14"/>
      <c r="M16" s="15"/>
      <c r="N16" s="15"/>
      <c r="O16" s="13"/>
    </row>
    <row r="17" spans="1:15" ht="45.75" customHeight="1">
      <c r="A17" s="18" t="s">
        <v>26</v>
      </c>
      <c r="B17" s="4">
        <v>193917.21099000002</v>
      </c>
      <c r="C17" s="2">
        <v>7793.3102700000018</v>
      </c>
      <c r="D17" s="17">
        <v>223460.61859</v>
      </c>
      <c r="E17" s="17">
        <v>22797.335890000002</v>
      </c>
      <c r="F17" s="2">
        <f t="shared" si="0"/>
        <v>29543.407599999977</v>
      </c>
      <c r="G17" s="2">
        <f t="shared" si="1"/>
        <v>15004.02562</v>
      </c>
      <c r="H17" s="2">
        <f t="shared" si="2"/>
        <v>292.5244228727467</v>
      </c>
      <c r="I17" s="2">
        <f t="shared" si="4"/>
        <v>200663.28269999998</v>
      </c>
      <c r="J17" s="2">
        <f t="shared" si="3"/>
        <v>10.20194790198267</v>
      </c>
      <c r="L17" s="14"/>
      <c r="M17" s="15"/>
      <c r="N17" s="15"/>
      <c r="O17" s="13"/>
    </row>
    <row r="18" spans="1:15" ht="30">
      <c r="A18" s="18" t="s">
        <v>27</v>
      </c>
      <c r="B18" s="4">
        <v>228</v>
      </c>
      <c r="C18" s="2">
        <v>54</v>
      </c>
      <c r="D18" s="17">
        <v>662</v>
      </c>
      <c r="E18" s="17">
        <v>45</v>
      </c>
      <c r="F18" s="2">
        <f t="shared" si="0"/>
        <v>434</v>
      </c>
      <c r="G18" s="2">
        <f t="shared" si="1"/>
        <v>-9</v>
      </c>
      <c r="H18" s="2">
        <f t="shared" si="2"/>
        <v>83.333333333333343</v>
      </c>
      <c r="I18" s="2">
        <f t="shared" si="4"/>
        <v>617</v>
      </c>
      <c r="J18" s="2">
        <f t="shared" si="3"/>
        <v>6.7975830815709974</v>
      </c>
      <c r="L18" s="14"/>
      <c r="M18" s="15"/>
      <c r="N18" s="15"/>
      <c r="O18" s="13"/>
    </row>
    <row r="19" spans="1:15" ht="30">
      <c r="A19" s="18" t="s">
        <v>28</v>
      </c>
      <c r="B19" s="4">
        <v>46214.057000000001</v>
      </c>
      <c r="C19" s="2">
        <v>10476.10108</v>
      </c>
      <c r="D19" s="17">
        <v>51585.462</v>
      </c>
      <c r="E19" s="17">
        <v>10277.527950000002</v>
      </c>
      <c r="F19" s="2">
        <f t="shared" si="0"/>
        <v>5371.4049999999988</v>
      </c>
      <c r="G19" s="2">
        <f t="shared" si="1"/>
        <v>-198.57312999999886</v>
      </c>
      <c r="H19" s="2">
        <f t="shared" si="2"/>
        <v>98.104513038929184</v>
      </c>
      <c r="I19" s="2">
        <f t="shared" si="4"/>
        <v>41307.934049999996</v>
      </c>
      <c r="J19" s="2">
        <f t="shared" si="3"/>
        <v>19.923303100396776</v>
      </c>
      <c r="L19" s="14"/>
      <c r="M19" s="15"/>
      <c r="N19" s="15"/>
      <c r="O19" s="13"/>
    </row>
    <row r="20" spans="1:15" ht="45">
      <c r="A20" s="18" t="s">
        <v>29</v>
      </c>
      <c r="B20" s="4">
        <v>159001.378</v>
      </c>
      <c r="C20" s="2">
        <v>5751.0553300000001</v>
      </c>
      <c r="D20" s="17">
        <v>9753.5</v>
      </c>
      <c r="E20" s="17">
        <v>90.242999999999995</v>
      </c>
      <c r="F20" s="2">
        <f t="shared" si="0"/>
        <v>-149247.878</v>
      </c>
      <c r="G20" s="2">
        <f t="shared" si="1"/>
        <v>-5660.8123299999997</v>
      </c>
      <c r="H20" s="2">
        <f t="shared" si="2"/>
        <v>1.5691554822860658</v>
      </c>
      <c r="I20" s="2">
        <f t="shared" si="4"/>
        <v>9663.2569999999996</v>
      </c>
      <c r="J20" s="2">
        <f t="shared" si="3"/>
        <v>0.92523709437637769</v>
      </c>
      <c r="L20" s="14"/>
      <c r="M20" s="15"/>
      <c r="N20" s="15"/>
      <c r="O20" s="13"/>
    </row>
    <row r="21" spans="1:15" ht="45">
      <c r="A21" s="18" t="s">
        <v>30</v>
      </c>
      <c r="B21" s="4">
        <v>20685.3995</v>
      </c>
      <c r="C21" s="2">
        <v>1300.2931299999998</v>
      </c>
      <c r="D21" s="17">
        <v>21863.3</v>
      </c>
      <c r="E21" s="17">
        <v>789.62159999999994</v>
      </c>
      <c r="F21" s="2">
        <f>D21-B21</f>
        <v>1177.9004999999997</v>
      </c>
      <c r="G21" s="2">
        <f>E21-C21</f>
        <v>-510.67152999999985</v>
      </c>
      <c r="H21" s="2">
        <f>E21/C21*100</f>
        <v>60.726430201165492</v>
      </c>
      <c r="I21" s="2">
        <f>D21-E21</f>
        <v>21073.678400000001</v>
      </c>
      <c r="J21" s="2">
        <f>E21/D21*100</f>
        <v>3.6116304492002578</v>
      </c>
      <c r="L21" s="14"/>
      <c r="M21" s="15"/>
      <c r="N21" s="15"/>
      <c r="O21" s="13"/>
    </row>
    <row r="22" spans="1:15" ht="14.25">
      <c r="A22" s="1" t="s">
        <v>0</v>
      </c>
      <c r="B22" s="5">
        <f>SUM(B6:B21)</f>
        <v>1109905.7373000002</v>
      </c>
      <c r="C22" s="5">
        <f>SUM(C6:C21)</f>
        <v>143057.64711999998</v>
      </c>
      <c r="D22" s="5">
        <f>SUM(D6:D21)</f>
        <v>1251856.2180000003</v>
      </c>
      <c r="E22" s="3">
        <f>SUM(E6:E21)</f>
        <v>164378.06864999997</v>
      </c>
      <c r="F22" s="10">
        <f>D22-B22</f>
        <v>141950.48070000019</v>
      </c>
      <c r="G22" s="10">
        <f t="shared" si="1"/>
        <v>21320.421529999992</v>
      </c>
      <c r="H22" s="10">
        <f t="shared" si="2"/>
        <v>114.90337773563124</v>
      </c>
      <c r="I22" s="10">
        <f t="shared" si="4"/>
        <v>1087478.1493500003</v>
      </c>
      <c r="J22" s="10">
        <f t="shared" si="3"/>
        <v>13.130746669343136</v>
      </c>
      <c r="L22" s="13"/>
      <c r="M22" s="13"/>
      <c r="N22" s="13"/>
      <c r="O22" s="13"/>
    </row>
    <row r="23" spans="1:15">
      <c r="L23" s="13"/>
      <c r="M23" s="13"/>
      <c r="N23" s="13"/>
      <c r="O23" s="13"/>
    </row>
    <row r="24" spans="1:15" ht="15.75">
      <c r="L24" s="13"/>
      <c r="M24" s="12"/>
      <c r="N24" s="13"/>
      <c r="O24" s="13"/>
    </row>
    <row r="25" spans="1:15">
      <c r="L25" s="13"/>
      <c r="M25" s="13"/>
      <c r="N25" s="13"/>
      <c r="O25" s="13"/>
    </row>
    <row r="26" spans="1:15">
      <c r="L26" s="13"/>
      <c r="M26" s="16"/>
      <c r="N26" s="16"/>
      <c r="O26" s="13"/>
    </row>
    <row r="27" spans="1:15">
      <c r="L27" s="13"/>
      <c r="M27" s="13"/>
      <c r="N27" s="13"/>
      <c r="O27" s="13"/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0866141732283472" right="0.70866141732283472" top="0.48" bottom="0.2800000000000000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2023-09-22T07:09:20Z</cp:lastPrinted>
  <dcterms:created xsi:type="dcterms:W3CDTF">1996-10-08T23:32:33Z</dcterms:created>
  <dcterms:modified xsi:type="dcterms:W3CDTF">2023-10-25T11:38:10Z</dcterms:modified>
</cp:coreProperties>
</file>