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tabRatio="542"/>
  </bookViews>
  <sheets>
    <sheet name="1 кв. 2020 года" sheetId="7" r:id="rId1"/>
  </sheets>
  <calcPr calcId="124519"/>
</workbook>
</file>

<file path=xl/calcChain.xml><?xml version="1.0" encoding="utf-8"?>
<calcChain xmlns="http://schemas.openxmlformats.org/spreadsheetml/2006/main">
  <c r="J7" i="7"/>
  <c r="J8"/>
  <c r="J9"/>
  <c r="J10"/>
  <c r="J11"/>
  <c r="J12"/>
  <c r="J13"/>
  <c r="J14"/>
  <c r="J15"/>
  <c r="J16"/>
  <c r="J17"/>
  <c r="J18"/>
  <c r="J19"/>
  <c r="J20"/>
  <c r="J21"/>
  <c r="J22"/>
  <c r="J6"/>
  <c r="I7"/>
  <c r="I8"/>
  <c r="I9"/>
  <c r="I10"/>
  <c r="I11"/>
  <c r="I12"/>
  <c r="I13"/>
  <c r="I14"/>
  <c r="I15"/>
  <c r="I16"/>
  <c r="I17"/>
  <c r="I18"/>
  <c r="I19"/>
  <c r="I20"/>
  <c r="I21"/>
  <c r="I22"/>
  <c r="I6"/>
  <c r="H7"/>
  <c r="H8"/>
  <c r="H9"/>
  <c r="H10"/>
  <c r="H11"/>
  <c r="H12"/>
  <c r="H13"/>
  <c r="H14"/>
  <c r="H15"/>
  <c r="H16"/>
  <c r="H17"/>
  <c r="H18"/>
  <c r="H19"/>
  <c r="H20"/>
  <c r="H21"/>
  <c r="H22"/>
  <c r="H6"/>
  <c r="G7"/>
  <c r="G8"/>
  <c r="G9"/>
  <c r="G10"/>
  <c r="G11"/>
  <c r="G12"/>
  <c r="G13"/>
  <c r="G14"/>
  <c r="G15"/>
  <c r="G16"/>
  <c r="G17"/>
  <c r="G18"/>
  <c r="G19"/>
  <c r="G20"/>
  <c r="G21"/>
  <c r="G22"/>
  <c r="G6"/>
  <c r="F7"/>
  <c r="F8"/>
  <c r="F9"/>
  <c r="F10"/>
  <c r="F11"/>
  <c r="F12"/>
  <c r="F13"/>
  <c r="F14"/>
  <c r="F15"/>
  <c r="F16"/>
  <c r="F17"/>
  <c r="F18"/>
  <c r="F19"/>
  <c r="F20"/>
  <c r="F21"/>
  <c r="F22"/>
  <c r="F6"/>
  <c r="B22"/>
  <c r="E22"/>
  <c r="C22"/>
  <c r="D22"/>
</calcChain>
</file>

<file path=xl/sharedStrings.xml><?xml version="1.0" encoding="utf-8"?>
<sst xmlns="http://schemas.openxmlformats.org/spreadsheetml/2006/main" count="31" uniqueCount="31">
  <si>
    <t>Итого расходов:</t>
  </si>
  <si>
    <t>Муниципальная программа «Повышение эффективности деятельности  администрации города Медногорска» на 2017-2022 годы»</t>
  </si>
  <si>
    <t>Муниципальная программа «Формирование комфортной городской среды на территории муниципального образования город Медногорск Оренбургской области в 2018-2022 годах»</t>
  </si>
  <si>
    <t>Муниципальная программа «Развитие системы образования города Медногорска» на 2019–2024 годы</t>
  </si>
  <si>
    <t>Муниципальная программа «Развитие культуры города Медногорска на 2019-2024 годы»</t>
  </si>
  <si>
    <t>Муниципальная программа «Развитие физической культуры и массового спорта муниципального образования город Медногорск на 2019-2024 годы»</t>
  </si>
  <si>
    <t>Муниципальная программа «Защита населения и территории муниципального образования город Медногорск Оренбургской области от чрезвычайных ситуаций, обеспечение пожарной безопасности и безопасности людей на водных объектах» на 2019-2024 годы</t>
  </si>
  <si>
    <t>Муниципальная программа «Обеспечение общественного порядка и противодействие преступности в муниципальном образовании город Медногорск» на 2019-2024</t>
  </si>
  <si>
    <t>Муниципальная программа «Профилактика терроризма и экстремизма на территории муниципального образования город Медногорск Оренбургской области» на 2019-2024 годы</t>
  </si>
  <si>
    <t>Муниципальная программа «Развитие муниципальной службы и резерва управленческих кадров в муниципальном образовании город Медногорск Оренбургской области на 2019-2024 годы»</t>
  </si>
  <si>
    <t>Муниципальная  программа "Стимулирование развития жилищного строительства в муниципальном образовании город Медногорск на 2019-2024 годы"</t>
  </si>
  <si>
    <t>Муниципальная  программа «Экономическое развитие муниципального образования город Медногорск» на 2019- 2024 годы</t>
  </si>
  <si>
    <t>Муниципальная  программа "Развитие транспортной системы МО город Медногорск на 2019-2024 годы"</t>
  </si>
  <si>
    <t>Муниципальная программа «Обеспечение качественными услугами жилищно-коммунального хозяйства населения муниципального образования город Медногорск Оренбургской области в 2019 - 2024 годах»</t>
  </si>
  <si>
    <t>Муниципальная программа «Укрепление здравоохранения в муниципальном образовании город Медногорск» на 2019-2024 годы</t>
  </si>
  <si>
    <t>Сведения о расходах бюджета по муниципальным программам за 1 квартал 2020 года</t>
  </si>
  <si>
    <t>Муниципальная программа «Управление и распоряжение муниципальным имуществом города Медногорска на 2020-2025 годы»</t>
  </si>
  <si>
    <t>Наименование муниципальных программ</t>
  </si>
  <si>
    <t>Муниципальная программа «Управление муниципальными финансами муниципального образования город Медногорск на 2020-2025 годы»</t>
  </si>
  <si>
    <t>Уточненный план на 01.04.2020</t>
  </si>
  <si>
    <t>Факт на 01.04.2020</t>
  </si>
  <si>
    <t>Уточненный план на 01.04.2019</t>
  </si>
  <si>
    <t>Факт на 01.04.2019</t>
  </si>
  <si>
    <t>2</t>
  </si>
  <si>
    <t>6</t>
  </si>
  <si>
    <t>Отклонение (план)                  графа 4-графа 2</t>
  </si>
  <si>
    <t>Отклонение (факт)                          графа 5-графа 3</t>
  </si>
  <si>
    <t>% отклонения (факт)                   графа 5/ графа 3</t>
  </si>
  <si>
    <t>Отклонение (плана от факта)                          графа 4-графа 5</t>
  </si>
  <si>
    <t>(тыс.рублей)</t>
  </si>
  <si>
    <t>% исполнения                   графа 4/ графа 5</t>
  </si>
</sst>
</file>

<file path=xl/styles.xml><?xml version="1.0" encoding="utf-8"?>
<styleSheet xmlns="http://schemas.openxmlformats.org/spreadsheetml/2006/main">
  <numFmts count="2">
    <numFmt numFmtId="164" formatCode="0000000"/>
    <numFmt numFmtId="165" formatCode="0.0"/>
  </numFmts>
  <fonts count="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0">
    <xf numFmtId="0" fontId="0" fillId="0" borderId="0" xfId="0"/>
    <xf numFmtId="164" fontId="4" fillId="2" borderId="1" xfId="1" applyNumberFormat="1" applyFont="1" applyFill="1" applyBorder="1" applyAlignment="1" applyProtection="1">
      <alignment wrapText="1"/>
      <protection hidden="1"/>
    </xf>
    <xf numFmtId="0" fontId="5" fillId="0" borderId="1" xfId="0" applyFont="1" applyBorder="1"/>
    <xf numFmtId="165" fontId="4" fillId="2" borderId="1" xfId="2" applyNumberFormat="1" applyFont="1" applyFill="1" applyBorder="1" applyAlignment="1" applyProtection="1">
      <alignment horizontal="center" vertical="center" readingOrder="1"/>
      <protection hidden="1"/>
    </xf>
    <xf numFmtId="165" fontId="4" fillId="0" borderId="1" xfId="1" applyNumberFormat="1" applyFont="1" applyFill="1" applyBorder="1" applyAlignment="1" applyProtection="1">
      <alignment horizontal="center" vertical="center" readingOrder="1"/>
      <protection hidden="1"/>
    </xf>
    <xf numFmtId="165" fontId="5" fillId="0" borderId="1" xfId="0" applyNumberFormat="1" applyFont="1" applyBorder="1" applyAlignment="1">
      <alignment horizontal="center" vertical="center" readingOrder="1"/>
    </xf>
    <xf numFmtId="165" fontId="4" fillId="0" borderId="1" xfId="2" applyNumberFormat="1" applyFont="1" applyFill="1" applyBorder="1" applyAlignment="1" applyProtection="1">
      <alignment horizontal="center" vertical="center" readingOrder="1"/>
      <protection hidden="1"/>
    </xf>
    <xf numFmtId="165" fontId="5" fillId="0" borderId="1" xfId="0" applyNumberFormat="1" applyFont="1" applyFill="1" applyBorder="1" applyAlignment="1">
      <alignment horizontal="center" vertical="center" readingOrder="1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readingOrder="1"/>
      <protection hidden="1"/>
    </xf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/>
    <xf numFmtId="0" fontId="0" fillId="0" borderId="3" xfId="0" applyBorder="1" applyAlignment="1"/>
    <xf numFmtId="0" fontId="6" fillId="0" borderId="0" xfId="0" applyFont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P6" sqref="P6"/>
    </sheetView>
  </sheetViews>
  <sheetFormatPr defaultRowHeight="12.75"/>
  <cols>
    <col min="1" max="1" width="54.85546875" customWidth="1"/>
    <col min="2" max="3" width="15.42578125" customWidth="1"/>
    <col min="4" max="5" width="15" customWidth="1"/>
    <col min="6" max="6" width="16.7109375" customWidth="1"/>
    <col min="7" max="8" width="16.42578125" customWidth="1"/>
    <col min="9" max="10" width="17" customWidth="1"/>
  </cols>
  <sheetData>
    <row r="1" spans="1:10" ht="18.7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J2" s="13" t="s">
        <v>29</v>
      </c>
    </row>
    <row r="3" spans="1:10" ht="33" customHeight="1">
      <c r="A3" s="14" t="s">
        <v>17</v>
      </c>
      <c r="B3" s="16" t="s">
        <v>21</v>
      </c>
      <c r="C3" s="16" t="s">
        <v>22</v>
      </c>
      <c r="D3" s="15" t="s">
        <v>19</v>
      </c>
      <c r="E3" s="16" t="s">
        <v>20</v>
      </c>
      <c r="F3" s="16" t="s">
        <v>25</v>
      </c>
      <c r="G3" s="16" t="s">
        <v>26</v>
      </c>
      <c r="H3" s="15" t="s">
        <v>27</v>
      </c>
      <c r="I3" s="16" t="s">
        <v>28</v>
      </c>
      <c r="J3" s="15" t="s">
        <v>30</v>
      </c>
    </row>
    <row r="4" spans="1:10" ht="60" customHeight="1">
      <c r="A4" s="14"/>
      <c r="B4" s="17"/>
      <c r="C4" s="18"/>
      <c r="D4" s="15"/>
      <c r="E4" s="18"/>
      <c r="F4" s="17"/>
      <c r="G4" s="17"/>
      <c r="H4" s="15"/>
      <c r="I4" s="17"/>
      <c r="J4" s="15"/>
    </row>
    <row r="5" spans="1:10" ht="22.5" customHeight="1">
      <c r="A5" s="10">
        <v>1</v>
      </c>
      <c r="B5" s="8" t="s">
        <v>23</v>
      </c>
      <c r="C5" s="9">
        <v>3</v>
      </c>
      <c r="D5" s="11">
        <v>4</v>
      </c>
      <c r="E5" s="9">
        <v>5</v>
      </c>
      <c r="F5" s="8" t="s">
        <v>24</v>
      </c>
      <c r="G5" s="9">
        <v>7</v>
      </c>
      <c r="H5" s="11">
        <v>8</v>
      </c>
      <c r="I5" s="9">
        <v>9</v>
      </c>
      <c r="J5" s="11">
        <v>10</v>
      </c>
    </row>
    <row r="6" spans="1:10" ht="30" customHeight="1">
      <c r="A6" s="1" t="s">
        <v>3</v>
      </c>
      <c r="B6" s="3">
        <v>413568.7</v>
      </c>
      <c r="C6" s="3">
        <v>68129.600000000006</v>
      </c>
      <c r="D6" s="6">
        <v>502898.8</v>
      </c>
      <c r="E6" s="4">
        <v>78984.7</v>
      </c>
      <c r="F6" s="4">
        <f>D6-B6</f>
        <v>89330.099999999977</v>
      </c>
      <c r="G6" s="4">
        <f>E6-C6</f>
        <v>10855.099999999991</v>
      </c>
      <c r="H6" s="4">
        <f>E6/C6*100</f>
        <v>115.93301589910992</v>
      </c>
      <c r="I6" s="4">
        <f>D6-E6</f>
        <v>423914.1</v>
      </c>
      <c r="J6" s="4">
        <f>E6/D6*100</f>
        <v>15.705883569417942</v>
      </c>
    </row>
    <row r="7" spans="1:10" ht="30">
      <c r="A7" s="1" t="s">
        <v>4</v>
      </c>
      <c r="B7" s="3">
        <v>75619</v>
      </c>
      <c r="C7" s="3">
        <v>12849.3</v>
      </c>
      <c r="D7" s="6">
        <v>90133.3</v>
      </c>
      <c r="E7" s="4">
        <v>14919.5</v>
      </c>
      <c r="F7" s="4">
        <f t="shared" ref="F7:F22" si="0">D7-B7</f>
        <v>14514.300000000003</v>
      </c>
      <c r="G7" s="4">
        <f t="shared" ref="G7:G22" si="1">E7-C7</f>
        <v>2070.2000000000007</v>
      </c>
      <c r="H7" s="4">
        <f t="shared" ref="H7:H22" si="2">E7/C7*100</f>
        <v>116.11138349949026</v>
      </c>
      <c r="I7" s="4">
        <f t="shared" ref="I7:I22" si="3">D7-E7</f>
        <v>75213.8</v>
      </c>
      <c r="J7" s="4">
        <f t="shared" ref="J7:J22" si="4">E7/D7*100</f>
        <v>16.552705825704816</v>
      </c>
    </row>
    <row r="8" spans="1:10" ht="45.75" customHeight="1">
      <c r="A8" s="1" t="s">
        <v>5</v>
      </c>
      <c r="B8" s="3">
        <v>30154</v>
      </c>
      <c r="C8" s="3">
        <v>7116.1</v>
      </c>
      <c r="D8" s="6">
        <v>58676.7</v>
      </c>
      <c r="E8" s="4">
        <v>6975.2</v>
      </c>
      <c r="F8" s="4">
        <f t="shared" si="0"/>
        <v>28522.699999999997</v>
      </c>
      <c r="G8" s="4">
        <f t="shared" si="1"/>
        <v>-140.90000000000055</v>
      </c>
      <c r="H8" s="4">
        <f t="shared" si="2"/>
        <v>98.019982855777727</v>
      </c>
      <c r="I8" s="4">
        <f t="shared" si="3"/>
        <v>51701.5</v>
      </c>
      <c r="J8" s="4">
        <f t="shared" si="4"/>
        <v>11.887512419750941</v>
      </c>
    </row>
    <row r="9" spans="1:10" ht="74.25" customHeight="1">
      <c r="A9" s="1" t="s">
        <v>6</v>
      </c>
      <c r="B9" s="3">
        <v>2915.4</v>
      </c>
      <c r="C9" s="3">
        <v>160.5</v>
      </c>
      <c r="D9" s="6">
        <v>2213</v>
      </c>
      <c r="E9" s="4">
        <v>117.8</v>
      </c>
      <c r="F9" s="4">
        <f t="shared" si="0"/>
        <v>-702.40000000000009</v>
      </c>
      <c r="G9" s="4">
        <f t="shared" si="1"/>
        <v>-42.7</v>
      </c>
      <c r="H9" s="4">
        <f t="shared" si="2"/>
        <v>73.395638629283482</v>
      </c>
      <c r="I9" s="4">
        <f t="shared" si="3"/>
        <v>2095.1999999999998</v>
      </c>
      <c r="J9" s="4">
        <f t="shared" si="4"/>
        <v>5.3230908269317663</v>
      </c>
    </row>
    <row r="10" spans="1:10" ht="47.25" customHeight="1">
      <c r="A10" s="1" t="s">
        <v>7</v>
      </c>
      <c r="B10" s="3">
        <v>104</v>
      </c>
      <c r="C10" s="3">
        <v>0</v>
      </c>
      <c r="D10" s="6">
        <v>112</v>
      </c>
      <c r="E10" s="4">
        <v>0</v>
      </c>
      <c r="F10" s="4">
        <f t="shared" si="0"/>
        <v>8</v>
      </c>
      <c r="G10" s="4">
        <f t="shared" si="1"/>
        <v>0</v>
      </c>
      <c r="H10" s="4" t="e">
        <f t="shared" si="2"/>
        <v>#DIV/0!</v>
      </c>
      <c r="I10" s="4">
        <f t="shared" si="3"/>
        <v>112</v>
      </c>
      <c r="J10" s="4">
        <f t="shared" si="4"/>
        <v>0</v>
      </c>
    </row>
    <row r="11" spans="1:10" ht="60">
      <c r="A11" s="1" t="s">
        <v>8</v>
      </c>
      <c r="B11" s="3">
        <v>492</v>
      </c>
      <c r="C11" s="3">
        <v>109.9</v>
      </c>
      <c r="D11" s="6">
        <v>514</v>
      </c>
      <c r="E11" s="4">
        <v>132.1</v>
      </c>
      <c r="F11" s="4">
        <f t="shared" si="0"/>
        <v>22</v>
      </c>
      <c r="G11" s="4">
        <f t="shared" si="1"/>
        <v>22.199999999999989</v>
      </c>
      <c r="H11" s="4">
        <f t="shared" si="2"/>
        <v>120.20018198362146</v>
      </c>
      <c r="I11" s="4">
        <f t="shared" si="3"/>
        <v>381.9</v>
      </c>
      <c r="J11" s="4">
        <f t="shared" si="4"/>
        <v>25.700389105058363</v>
      </c>
    </row>
    <row r="12" spans="1:10" ht="59.25" customHeight="1">
      <c r="A12" s="1" t="s">
        <v>9</v>
      </c>
      <c r="B12" s="3">
        <v>72</v>
      </c>
      <c r="C12" s="3">
        <v>12</v>
      </c>
      <c r="D12" s="6">
        <v>131</v>
      </c>
      <c r="E12" s="4">
        <v>13.5</v>
      </c>
      <c r="F12" s="4">
        <f t="shared" si="0"/>
        <v>59</v>
      </c>
      <c r="G12" s="4">
        <f t="shared" si="1"/>
        <v>1.5</v>
      </c>
      <c r="H12" s="4">
        <f t="shared" si="2"/>
        <v>112.5</v>
      </c>
      <c r="I12" s="4">
        <f t="shared" si="3"/>
        <v>117.5</v>
      </c>
      <c r="J12" s="4">
        <f t="shared" si="4"/>
        <v>10.305343511450381</v>
      </c>
    </row>
    <row r="13" spans="1:10" ht="45.75" customHeight="1">
      <c r="A13" s="1" t="s">
        <v>18</v>
      </c>
      <c r="B13" s="3">
        <v>6254</v>
      </c>
      <c r="C13" s="3">
        <v>1374.8</v>
      </c>
      <c r="D13" s="6">
        <v>8396</v>
      </c>
      <c r="E13" s="4">
        <v>2001</v>
      </c>
      <c r="F13" s="4">
        <f t="shared" si="0"/>
        <v>2142</v>
      </c>
      <c r="G13" s="4">
        <f t="shared" si="1"/>
        <v>626.20000000000005</v>
      </c>
      <c r="H13" s="4">
        <f t="shared" si="2"/>
        <v>145.54844340995055</v>
      </c>
      <c r="I13" s="4">
        <f t="shared" si="3"/>
        <v>6395</v>
      </c>
      <c r="J13" s="4">
        <f t="shared" si="4"/>
        <v>23.832777513101476</v>
      </c>
    </row>
    <row r="14" spans="1:10" ht="44.25" customHeight="1">
      <c r="A14" s="1" t="s">
        <v>10</v>
      </c>
      <c r="B14" s="3">
        <v>10136.4</v>
      </c>
      <c r="C14" s="3">
        <v>0</v>
      </c>
      <c r="D14" s="6">
        <v>80373.600000000006</v>
      </c>
      <c r="E14" s="4">
        <v>6.8</v>
      </c>
      <c r="F14" s="4">
        <f t="shared" si="0"/>
        <v>70237.200000000012</v>
      </c>
      <c r="G14" s="4">
        <f t="shared" si="1"/>
        <v>6.8</v>
      </c>
      <c r="H14" s="4" t="e">
        <f t="shared" si="2"/>
        <v>#DIV/0!</v>
      </c>
      <c r="I14" s="4">
        <f t="shared" si="3"/>
        <v>80366.8</v>
      </c>
      <c r="J14" s="4">
        <f t="shared" si="4"/>
        <v>8.4604895139697607E-3</v>
      </c>
    </row>
    <row r="15" spans="1:10" ht="45">
      <c r="A15" s="1" t="s">
        <v>11</v>
      </c>
      <c r="B15" s="3">
        <v>2622.2</v>
      </c>
      <c r="C15" s="3">
        <v>639.6</v>
      </c>
      <c r="D15" s="6">
        <v>3398.9</v>
      </c>
      <c r="E15" s="4">
        <v>606.9</v>
      </c>
      <c r="F15" s="4">
        <f t="shared" si="0"/>
        <v>776.70000000000027</v>
      </c>
      <c r="G15" s="4">
        <f t="shared" si="1"/>
        <v>-32.700000000000045</v>
      </c>
      <c r="H15" s="4">
        <f t="shared" si="2"/>
        <v>94.887429643527199</v>
      </c>
      <c r="I15" s="4">
        <f t="shared" si="3"/>
        <v>2792</v>
      </c>
      <c r="J15" s="4">
        <f t="shared" si="4"/>
        <v>17.855776868987025</v>
      </c>
    </row>
    <row r="16" spans="1:10" ht="33.75" customHeight="1">
      <c r="A16" s="1" t="s">
        <v>12</v>
      </c>
      <c r="B16" s="3">
        <v>21221.8</v>
      </c>
      <c r="C16" s="3">
        <v>4220.8</v>
      </c>
      <c r="D16" s="6">
        <v>25409.1</v>
      </c>
      <c r="E16" s="4">
        <v>2867.3</v>
      </c>
      <c r="F16" s="4">
        <f t="shared" si="0"/>
        <v>4187.2999999999993</v>
      </c>
      <c r="G16" s="4">
        <f t="shared" si="1"/>
        <v>-1353.5</v>
      </c>
      <c r="H16" s="4">
        <f t="shared" si="2"/>
        <v>67.932619408642907</v>
      </c>
      <c r="I16" s="4">
        <f t="shared" si="3"/>
        <v>22541.8</v>
      </c>
      <c r="J16" s="4">
        <f t="shared" si="4"/>
        <v>11.284539790862331</v>
      </c>
    </row>
    <row r="17" spans="1:10" ht="58.5" customHeight="1">
      <c r="A17" s="1" t="s">
        <v>13</v>
      </c>
      <c r="B17" s="3">
        <v>136047.79999999999</v>
      </c>
      <c r="C17" s="3">
        <v>7090.3</v>
      </c>
      <c r="D17" s="6">
        <v>196069.8</v>
      </c>
      <c r="E17" s="4">
        <v>6702.9</v>
      </c>
      <c r="F17" s="4">
        <f t="shared" si="0"/>
        <v>60022</v>
      </c>
      <c r="G17" s="4">
        <f t="shared" si="1"/>
        <v>-387.40000000000055</v>
      </c>
      <c r="H17" s="4">
        <f t="shared" si="2"/>
        <v>94.536197340027911</v>
      </c>
      <c r="I17" s="4">
        <f t="shared" si="3"/>
        <v>189366.9</v>
      </c>
      <c r="J17" s="4">
        <f t="shared" si="4"/>
        <v>3.4186294880700649</v>
      </c>
    </row>
    <row r="18" spans="1:10" ht="45">
      <c r="A18" s="1" t="s">
        <v>16</v>
      </c>
      <c r="B18" s="3">
        <v>11682.4</v>
      </c>
      <c r="C18" s="3">
        <v>1528.9</v>
      </c>
      <c r="D18" s="6">
        <v>16011.7</v>
      </c>
      <c r="E18" s="4">
        <v>1696.9</v>
      </c>
      <c r="F18" s="4">
        <f t="shared" si="0"/>
        <v>4329.3000000000011</v>
      </c>
      <c r="G18" s="4">
        <f t="shared" si="1"/>
        <v>168</v>
      </c>
      <c r="H18" s="4">
        <f t="shared" si="2"/>
        <v>110.98829223624828</v>
      </c>
      <c r="I18" s="4">
        <f t="shared" si="3"/>
        <v>14314.800000000001</v>
      </c>
      <c r="J18" s="4">
        <f t="shared" si="4"/>
        <v>10.597875303684182</v>
      </c>
    </row>
    <row r="19" spans="1:10" ht="45">
      <c r="A19" s="1" t="s">
        <v>14</v>
      </c>
      <c r="B19" s="3">
        <v>672</v>
      </c>
      <c r="C19" s="3">
        <v>235</v>
      </c>
      <c r="D19" s="6">
        <v>375</v>
      </c>
      <c r="E19" s="4">
        <v>93</v>
      </c>
      <c r="F19" s="4">
        <f t="shared" si="0"/>
        <v>-297</v>
      </c>
      <c r="G19" s="4">
        <f t="shared" si="1"/>
        <v>-142</v>
      </c>
      <c r="H19" s="4">
        <f t="shared" si="2"/>
        <v>39.574468085106382</v>
      </c>
      <c r="I19" s="4">
        <f t="shared" si="3"/>
        <v>282</v>
      </c>
      <c r="J19" s="4">
        <f t="shared" si="4"/>
        <v>24.8</v>
      </c>
    </row>
    <row r="20" spans="1:10" ht="45">
      <c r="A20" s="1" t="s">
        <v>1</v>
      </c>
      <c r="B20" s="3">
        <v>39362.199999999997</v>
      </c>
      <c r="C20" s="3">
        <v>7689.1</v>
      </c>
      <c r="D20" s="6">
        <v>43208</v>
      </c>
      <c r="E20" s="4">
        <v>8466.7000000000007</v>
      </c>
      <c r="F20" s="4">
        <f t="shared" si="0"/>
        <v>3845.8000000000029</v>
      </c>
      <c r="G20" s="4">
        <f t="shared" si="1"/>
        <v>777.60000000000036</v>
      </c>
      <c r="H20" s="4">
        <f t="shared" si="2"/>
        <v>110.11301712814243</v>
      </c>
      <c r="I20" s="4">
        <f t="shared" si="3"/>
        <v>34741.300000000003</v>
      </c>
      <c r="J20" s="4">
        <f t="shared" si="4"/>
        <v>19.59521384928717</v>
      </c>
    </row>
    <row r="21" spans="1:10" ht="60">
      <c r="A21" s="1" t="s">
        <v>2</v>
      </c>
      <c r="B21" s="3">
        <v>21247.4</v>
      </c>
      <c r="C21" s="3">
        <v>0</v>
      </c>
      <c r="D21" s="6">
        <v>15703.9</v>
      </c>
      <c r="E21" s="4">
        <v>36.700000000000003</v>
      </c>
      <c r="F21" s="4">
        <f t="shared" si="0"/>
        <v>-5543.5000000000018</v>
      </c>
      <c r="G21" s="4">
        <f t="shared" si="1"/>
        <v>36.700000000000003</v>
      </c>
      <c r="H21" s="4" t="e">
        <f t="shared" si="2"/>
        <v>#DIV/0!</v>
      </c>
      <c r="I21" s="4">
        <f t="shared" si="3"/>
        <v>15667.199999999999</v>
      </c>
      <c r="J21" s="4">
        <f t="shared" si="4"/>
        <v>0.23369990893981751</v>
      </c>
    </row>
    <row r="22" spans="1:10" ht="14.25">
      <c r="A22" s="2" t="s">
        <v>0</v>
      </c>
      <c r="B22" s="5">
        <f>SUM(B6:B21)</f>
        <v>772171.3</v>
      </c>
      <c r="C22" s="5">
        <f>SUM(C6:C21)</f>
        <v>111155.90000000002</v>
      </c>
      <c r="D22" s="7">
        <f t="shared" ref="D22" si="5">SUM(D6:D21)</f>
        <v>1043624.7999999999</v>
      </c>
      <c r="E22" s="5">
        <f t="shared" ref="E22" si="6">SUM(E6:E21)</f>
        <v>123620.99999999999</v>
      </c>
      <c r="F22" s="12">
        <f t="shared" si="0"/>
        <v>271453.49999999988</v>
      </c>
      <c r="G22" s="12">
        <f t="shared" si="1"/>
        <v>12465.099999999962</v>
      </c>
      <c r="H22" s="12">
        <f t="shared" si="2"/>
        <v>111.21406960854077</v>
      </c>
      <c r="I22" s="12">
        <f t="shared" si="3"/>
        <v>920003.79999999993</v>
      </c>
      <c r="J22" s="12">
        <f t="shared" si="4"/>
        <v>11.845349018152882</v>
      </c>
    </row>
  </sheetData>
  <mergeCells count="11">
    <mergeCell ref="A1:J1"/>
    <mergeCell ref="F3:F4"/>
    <mergeCell ref="G3:G4"/>
    <mergeCell ref="H3:H4"/>
    <mergeCell ref="I3:I4"/>
    <mergeCell ref="J3:J4"/>
    <mergeCell ref="A3:A4"/>
    <mergeCell ref="D3:D4"/>
    <mergeCell ref="B3:B4"/>
    <mergeCell ref="C3:C4"/>
    <mergeCell ref="E3:E4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 2020 года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2019-12-06T08:04:57Z</cp:lastPrinted>
  <dcterms:created xsi:type="dcterms:W3CDTF">1996-10-08T23:32:33Z</dcterms:created>
  <dcterms:modified xsi:type="dcterms:W3CDTF">2020-12-21T09:04:01Z</dcterms:modified>
</cp:coreProperties>
</file>