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  <c r="G17"/>
  <c r="G16"/>
  <c r="G15"/>
  <c r="L14"/>
  <c r="J14"/>
  <c r="K14" s="1"/>
  <c r="I14"/>
  <c r="I13"/>
  <c r="I12"/>
  <c r="I10"/>
  <c r="I9"/>
  <c r="I8"/>
  <c r="I7"/>
  <c r="G10"/>
  <c r="G14"/>
  <c r="G13"/>
  <c r="G9"/>
  <c r="G8"/>
  <c r="G7"/>
</calcChain>
</file>

<file path=xl/sharedStrings.xml><?xml version="1.0" encoding="utf-8"?>
<sst xmlns="http://schemas.openxmlformats.org/spreadsheetml/2006/main" count="46" uniqueCount="37">
  <si>
    <t>Наименование тарифа (услуги)</t>
  </si>
  <si>
    <t>Орган регулирования</t>
  </si>
  <si>
    <t>Един. измер.</t>
  </si>
  <si>
    <t>% роста</t>
  </si>
  <si>
    <t>С 01.01 по 30.06.</t>
  </si>
  <si>
    <t>С 01.07 по 31.12.</t>
  </si>
  <si>
    <t>Департамент Оренбургской области по ценам    и регулированию тарифов</t>
  </si>
  <si>
    <t>Администрация города Медногорска</t>
  </si>
  <si>
    <t xml:space="preserve">Холодное водоснабжение </t>
  </si>
  <si>
    <t xml:space="preserve">Водоотведение </t>
  </si>
  <si>
    <t>Электрическая энергия</t>
  </si>
  <si>
    <t xml:space="preserve">Природный газ </t>
  </si>
  <si>
    <t>Горячее водоснабжение</t>
  </si>
  <si>
    <t>Тепловая энергия</t>
  </si>
  <si>
    <t>индивидуальные жилые дома в городе</t>
  </si>
  <si>
    <t xml:space="preserve"> многоквартирные жилые дома в городе</t>
  </si>
  <si>
    <t xml:space="preserve"> компонент на холодную воду</t>
  </si>
  <si>
    <t xml:space="preserve"> компонент на тепловую энергию</t>
  </si>
  <si>
    <t>руб./кВт. ч</t>
  </si>
  <si>
    <t>руб./м3</t>
  </si>
  <si>
    <t>руб./Гкал</t>
  </si>
  <si>
    <t>Закрытая система горячего водоснабжения</t>
  </si>
  <si>
    <t>руб./тонна*</t>
  </si>
  <si>
    <t>руб./1 человек в месяц*</t>
  </si>
  <si>
    <t>* (без учета НДС ), НДС не облагается</t>
  </si>
  <si>
    <t>Твердые коммунальные отходы</t>
  </si>
  <si>
    <t>руб./1000 м3</t>
  </si>
  <si>
    <t xml:space="preserve">Свод по тарифам для населения на коммунальные услуги на 2022 год </t>
  </si>
  <si>
    <t>2022 год    (с учетом НДС)</t>
  </si>
  <si>
    <t>Постановление от 13.12.2021                            № 1401-па</t>
  </si>
  <si>
    <t>Постановление от 13.12.2021                            № 1400-па</t>
  </si>
  <si>
    <t>Приказ от 16.12.2021                 № 275-э/э</t>
  </si>
  <si>
    <t xml:space="preserve">Приказ от 30.06.2022                 № 42-г                       </t>
  </si>
  <si>
    <t>Приказ от 11.11.2021 № 125-т/э; соглашение сторон договора теплоснабжения</t>
  </si>
  <si>
    <t>Приказ от 15.12.2021                   № 271-т/о</t>
  </si>
  <si>
    <t>Приказ от 16.12.2021         № 276-в</t>
  </si>
  <si>
    <t xml:space="preserve">Наименование и номер нормативного акта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</si>
</sst>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justify"/>
    </xf>
    <xf numFmtId="2" fontId="4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/>
    <xf numFmtId="165" fontId="7" fillId="0" borderId="0" xfId="1" applyNumberFormat="1" applyFont="1"/>
    <xf numFmtId="0" fontId="7" fillId="2" borderId="0" xfId="0" applyFont="1" applyFill="1"/>
    <xf numFmtId="2" fontId="7" fillId="0" borderId="0" xfId="0" applyNumberFormat="1" applyFont="1"/>
    <xf numFmtId="2" fontId="3" fillId="2" borderId="22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164" fontId="4" fillId="2" borderId="3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3" fillId="2" borderId="32" xfId="0" applyNumberFormat="1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2" fontId="3" fillId="2" borderId="34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24" sqref="B24"/>
    </sheetView>
  </sheetViews>
  <sheetFormatPr defaultRowHeight="15"/>
  <cols>
    <col min="1" max="1" width="25.5703125" customWidth="1"/>
    <col min="2" max="2" width="22.7109375" customWidth="1"/>
    <col min="3" max="3" width="21.5703125" customWidth="1"/>
    <col min="4" max="4" width="13.7109375" customWidth="1"/>
    <col min="5" max="5" width="19.7109375" customWidth="1"/>
    <col min="6" max="6" width="18.140625" customWidth="1"/>
    <col min="7" max="7" width="21.140625" customWidth="1"/>
    <col min="9" max="9" width="9.5703125" bestFit="1" customWidth="1"/>
  </cols>
  <sheetData>
    <row r="2" spans="1:12" ht="18.75">
      <c r="A2" s="48" t="s">
        <v>27</v>
      </c>
      <c r="B2" s="48"/>
      <c r="C2" s="48"/>
      <c r="D2" s="48"/>
      <c r="E2" s="48"/>
      <c r="F2" s="48"/>
      <c r="G2" s="48"/>
    </row>
    <row r="3" spans="1:12" ht="15.75" thickBot="1"/>
    <row r="4" spans="1:12">
      <c r="A4" s="49" t="s">
        <v>0</v>
      </c>
      <c r="B4" s="52" t="s">
        <v>1</v>
      </c>
      <c r="C4" s="52" t="s">
        <v>36</v>
      </c>
      <c r="D4" s="55" t="s">
        <v>2</v>
      </c>
      <c r="E4" s="55" t="s">
        <v>28</v>
      </c>
      <c r="F4" s="57"/>
      <c r="G4" s="60" t="s">
        <v>3</v>
      </c>
    </row>
    <row r="5" spans="1:12" ht="15.75" thickBot="1">
      <c r="A5" s="50"/>
      <c r="B5" s="53"/>
      <c r="C5" s="53"/>
      <c r="D5" s="56"/>
      <c r="E5" s="58"/>
      <c r="F5" s="59"/>
      <c r="G5" s="61"/>
    </row>
    <row r="6" spans="1:12" ht="25.5" customHeight="1" thickBot="1">
      <c r="A6" s="51"/>
      <c r="B6" s="54"/>
      <c r="C6" s="54"/>
      <c r="D6" s="54"/>
      <c r="E6" s="34" t="s">
        <v>4</v>
      </c>
      <c r="F6" s="34" t="s">
        <v>5</v>
      </c>
      <c r="G6" s="62"/>
    </row>
    <row r="7" spans="1:12" ht="48.75" customHeight="1" thickBot="1">
      <c r="A7" s="3" t="s">
        <v>8</v>
      </c>
      <c r="B7" s="1" t="s">
        <v>7</v>
      </c>
      <c r="C7" s="1" t="s">
        <v>29</v>
      </c>
      <c r="D7" s="1" t="s">
        <v>19</v>
      </c>
      <c r="E7" s="1">
        <v>42.32</v>
      </c>
      <c r="F7" s="1">
        <v>43.76</v>
      </c>
      <c r="G7" s="5">
        <f>F7/E7*100</f>
        <v>103.40264650283552</v>
      </c>
      <c r="H7" s="26">
        <v>39.22</v>
      </c>
      <c r="I7" s="27">
        <f>F7/H7*100</f>
        <v>111.5757266700663</v>
      </c>
      <c r="J7" s="26"/>
      <c r="K7" s="26"/>
      <c r="L7" s="26"/>
    </row>
    <row r="8" spans="1:12" ht="48" thickBot="1">
      <c r="A8" s="8" t="s">
        <v>9</v>
      </c>
      <c r="B8" s="1" t="s">
        <v>7</v>
      </c>
      <c r="C8" s="1" t="s">
        <v>30</v>
      </c>
      <c r="D8" s="1" t="s">
        <v>19</v>
      </c>
      <c r="E8" s="1">
        <v>19.36</v>
      </c>
      <c r="F8" s="1">
        <v>20.02</v>
      </c>
      <c r="G8" s="5">
        <f>F8/E8*100</f>
        <v>103.40909090909092</v>
      </c>
      <c r="H8" s="28">
        <v>16</v>
      </c>
      <c r="I8" s="27">
        <f t="shared" ref="I8:I14" si="0">F8/H8*100</f>
        <v>125.125</v>
      </c>
      <c r="J8" s="26"/>
      <c r="K8" s="26"/>
      <c r="L8" s="26"/>
    </row>
    <row r="9" spans="1:12" ht="79.5" thickBot="1">
      <c r="A9" s="4" t="s">
        <v>10</v>
      </c>
      <c r="B9" s="12" t="s">
        <v>6</v>
      </c>
      <c r="C9" s="2" t="s">
        <v>31</v>
      </c>
      <c r="D9" s="2" t="s">
        <v>18</v>
      </c>
      <c r="E9" s="6">
        <v>3.3</v>
      </c>
      <c r="F9" s="6">
        <v>3.46</v>
      </c>
      <c r="G9" s="7">
        <f>F9/E9*100</f>
        <v>104.84848484848486</v>
      </c>
      <c r="H9" s="28">
        <v>2.94</v>
      </c>
      <c r="I9" s="27">
        <f t="shared" si="0"/>
        <v>117.68707482993197</v>
      </c>
      <c r="J9" s="26"/>
      <c r="K9" s="26"/>
      <c r="L9" s="26"/>
    </row>
    <row r="10" spans="1:12" ht="79.5" thickBot="1">
      <c r="A10" s="4" t="s">
        <v>11</v>
      </c>
      <c r="B10" s="13" t="s">
        <v>6</v>
      </c>
      <c r="C10" s="35" t="s">
        <v>32</v>
      </c>
      <c r="D10" s="25" t="s">
        <v>26</v>
      </c>
      <c r="E10" s="9">
        <v>6840</v>
      </c>
      <c r="F10" s="9">
        <v>7066</v>
      </c>
      <c r="G10" s="11">
        <f>F10/E10*100</f>
        <v>103.30409356725146</v>
      </c>
      <c r="H10" s="28">
        <v>5.67</v>
      </c>
      <c r="I10" s="27">
        <f t="shared" si="0"/>
        <v>124620.81128747796</v>
      </c>
      <c r="J10" s="26"/>
      <c r="K10" s="26"/>
      <c r="L10" s="26"/>
    </row>
    <row r="11" spans="1:12" ht="32.25" customHeight="1" thickBot="1">
      <c r="A11" s="24" t="s">
        <v>12</v>
      </c>
      <c r="B11" s="45" t="s">
        <v>6</v>
      </c>
      <c r="C11" s="42" t="s">
        <v>35</v>
      </c>
      <c r="D11" s="36" t="s">
        <v>21</v>
      </c>
      <c r="E11" s="37"/>
      <c r="F11" s="37"/>
      <c r="G11" s="38"/>
      <c r="H11" s="28"/>
      <c r="I11" s="27"/>
      <c r="J11" s="26"/>
      <c r="K11" s="26"/>
      <c r="L11" s="26"/>
    </row>
    <row r="12" spans="1:12" ht="33.75" customHeight="1">
      <c r="A12" s="15" t="s">
        <v>16</v>
      </c>
      <c r="B12" s="46"/>
      <c r="C12" s="43"/>
      <c r="D12" s="22" t="s">
        <v>19</v>
      </c>
      <c r="E12" s="14">
        <v>42.32</v>
      </c>
      <c r="F12" s="14">
        <v>43.76</v>
      </c>
      <c r="G12" s="23">
        <f>F12/E12*100</f>
        <v>103.40264650283552</v>
      </c>
      <c r="H12" s="26">
        <v>39.22</v>
      </c>
      <c r="I12" s="27">
        <f>F11/H12*100</f>
        <v>0</v>
      </c>
      <c r="J12" s="26"/>
      <c r="K12" s="26"/>
      <c r="L12" s="26"/>
    </row>
    <row r="13" spans="1:12" ht="32.25" thickBot="1">
      <c r="A13" s="16" t="s">
        <v>17</v>
      </c>
      <c r="B13" s="47"/>
      <c r="C13" s="44"/>
      <c r="D13" s="18" t="s">
        <v>20</v>
      </c>
      <c r="E13" s="19">
        <v>2010.61</v>
      </c>
      <c r="F13" s="19">
        <v>2031.38</v>
      </c>
      <c r="G13" s="20">
        <f>F13/E13*100</f>
        <v>101.03301982980291</v>
      </c>
      <c r="H13" s="26">
        <v>1872.26</v>
      </c>
      <c r="I13" s="27">
        <f t="shared" si="0"/>
        <v>108.49881960838772</v>
      </c>
      <c r="J13" s="26"/>
      <c r="K13" s="26"/>
      <c r="L13" s="26"/>
    </row>
    <row r="14" spans="1:12" ht="96.75" customHeight="1" thickBot="1">
      <c r="A14" s="17" t="s">
        <v>13</v>
      </c>
      <c r="B14" s="10" t="s">
        <v>6</v>
      </c>
      <c r="C14" s="10" t="s">
        <v>33</v>
      </c>
      <c r="D14" s="21" t="s">
        <v>20</v>
      </c>
      <c r="E14" s="19">
        <v>2010.61</v>
      </c>
      <c r="F14" s="19">
        <v>2031.38</v>
      </c>
      <c r="G14" s="7">
        <f>F14/E14*100</f>
        <v>101.03301982980291</v>
      </c>
      <c r="H14" s="26">
        <v>1872.25</v>
      </c>
      <c r="I14" s="27">
        <f t="shared" si="0"/>
        <v>108.49939911870746</v>
      </c>
      <c r="J14" s="26">
        <f>F14*0.051</f>
        <v>103.60038</v>
      </c>
      <c r="K14" s="29">
        <f>J14+F11</f>
        <v>103.60038</v>
      </c>
      <c r="L14" s="26">
        <f>139.25/134.7*100</f>
        <v>103.37787676317744</v>
      </c>
    </row>
    <row r="15" spans="1:12" ht="36" customHeight="1" thickBot="1">
      <c r="A15" s="30" t="s">
        <v>25</v>
      </c>
      <c r="B15" s="39" t="s">
        <v>6</v>
      </c>
      <c r="C15" s="42" t="s">
        <v>34</v>
      </c>
      <c r="D15" s="31" t="s">
        <v>22</v>
      </c>
      <c r="E15" s="32">
        <v>2614.5300000000002</v>
      </c>
      <c r="F15" s="32">
        <v>2666.82</v>
      </c>
      <c r="G15" s="33">
        <f>F15/E15*100</f>
        <v>101.99997705132471</v>
      </c>
      <c r="H15" s="26"/>
      <c r="I15" s="27"/>
      <c r="J15" s="26"/>
      <c r="K15" s="26"/>
      <c r="L15" s="26"/>
    </row>
    <row r="16" spans="1:12" ht="47.25">
      <c r="A16" s="15" t="s">
        <v>15</v>
      </c>
      <c r="B16" s="40"/>
      <c r="C16" s="43"/>
      <c r="D16" s="22" t="s">
        <v>23</v>
      </c>
      <c r="E16" s="14">
        <v>81.05</v>
      </c>
      <c r="F16" s="14">
        <v>82.67</v>
      </c>
      <c r="G16" s="23">
        <f t="shared" ref="G16:G17" si="1">F16/E16*100</f>
        <v>101.9987661937076</v>
      </c>
      <c r="H16" s="26"/>
      <c r="I16" s="26"/>
      <c r="J16" s="26"/>
      <c r="K16" s="26"/>
      <c r="L16" s="26"/>
    </row>
    <row r="17" spans="1:12" ht="48" thickBot="1">
      <c r="A17" s="16" t="s">
        <v>14</v>
      </c>
      <c r="B17" s="41"/>
      <c r="C17" s="44"/>
      <c r="D17" s="18" t="s">
        <v>23</v>
      </c>
      <c r="E17" s="19">
        <v>94.12</v>
      </c>
      <c r="F17" s="19">
        <v>96.01</v>
      </c>
      <c r="G17" s="20">
        <f t="shared" si="1"/>
        <v>102.00807479813005</v>
      </c>
      <c r="H17" s="26"/>
      <c r="I17" s="26"/>
      <c r="J17" s="26"/>
      <c r="K17" s="26"/>
      <c r="L17" s="26"/>
    </row>
    <row r="18" spans="1:12" ht="15.75">
      <c r="A18" s="63" t="s">
        <v>24</v>
      </c>
      <c r="B18" s="64"/>
      <c r="C18" s="64"/>
      <c r="D18" s="64"/>
      <c r="E18" s="64"/>
      <c r="F18" s="64"/>
      <c r="G18" s="64"/>
    </row>
  </sheetData>
  <mergeCells count="13">
    <mergeCell ref="A2:G2"/>
    <mergeCell ref="A4:A6"/>
    <mergeCell ref="B4:B6"/>
    <mergeCell ref="C4:C6"/>
    <mergeCell ref="D4:D6"/>
    <mergeCell ref="E4:F5"/>
    <mergeCell ref="G4:G6"/>
    <mergeCell ref="A18:G18"/>
    <mergeCell ref="D11:G11"/>
    <mergeCell ref="B15:B17"/>
    <mergeCell ref="C15:C17"/>
    <mergeCell ref="C11:C13"/>
    <mergeCell ref="B11:B13"/>
  </mergeCells>
  <pageMargins left="1.46" right="0.70866141732283472" top="0.33" bottom="0.17" header="0.31496062992125984" footer="0.17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2022-07-20T13:23:46Z</dcterms:modified>
</cp:coreProperties>
</file>